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activeX/activeX2.xml" ContentType="application/vnd.ms-office.activeX+xml"/>
  <Override PartName="/xl/activeX/activeX2.bin" ContentType="application/vnd.ms-office.activeX"/>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activeX/activeX3.xml" ContentType="application/vnd.ms-office.activeX+xml"/>
  <Override PartName="/xl/activeX/activeX3.bin" ContentType="application/vnd.ms-office.activeX"/>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80" yWindow="90" windowWidth="11355" windowHeight="9210"/>
  </bookViews>
  <sheets>
    <sheet name="Planck Function" sheetId="1" r:id="rId1"/>
    <sheet name="Wien Limit" sheetId="2" r:id="rId2"/>
    <sheet name="Rayleigh-Jeans Limit" sheetId="3" r:id="rId3"/>
  </sheets>
  <definedNames>
    <definedName name="Temperature">'Planck Function'!$D$1</definedName>
  </definedNames>
  <calcPr calcId="145621"/>
</workbook>
</file>

<file path=xl/calcChain.xml><?xml version="1.0" encoding="utf-8"?>
<calcChain xmlns="http://schemas.openxmlformats.org/spreadsheetml/2006/main">
  <c r="D4" i="3" l="1"/>
  <c r="D8" i="3"/>
  <c r="D12" i="3"/>
  <c r="D16" i="3"/>
  <c r="D20" i="3"/>
  <c r="D24" i="3"/>
  <c r="D28" i="3"/>
  <c r="D32" i="3"/>
  <c r="D36" i="3"/>
  <c r="D40" i="3"/>
  <c r="D44" i="3"/>
  <c r="D48" i="3"/>
  <c r="D52" i="3"/>
  <c r="D56" i="3"/>
  <c r="D60" i="3"/>
  <c r="C62" i="3"/>
  <c r="B62" i="3"/>
  <c r="D62" i="3" s="1"/>
  <c r="B61" i="3"/>
  <c r="D61" i="3" s="1"/>
  <c r="C60" i="3"/>
  <c r="B60" i="3"/>
  <c r="B59" i="3"/>
  <c r="D59" i="3" s="1"/>
  <c r="C58" i="3"/>
  <c r="B58" i="3"/>
  <c r="D58" i="3" s="1"/>
  <c r="B57" i="3"/>
  <c r="D57" i="3" s="1"/>
  <c r="C56" i="3"/>
  <c r="B56" i="3"/>
  <c r="B55" i="3"/>
  <c r="D55" i="3" s="1"/>
  <c r="C54" i="3"/>
  <c r="B54" i="3"/>
  <c r="D54" i="3" s="1"/>
  <c r="B53" i="3"/>
  <c r="D53" i="3" s="1"/>
  <c r="C52" i="3"/>
  <c r="B52" i="3"/>
  <c r="B51" i="3"/>
  <c r="D51" i="3" s="1"/>
  <c r="C50" i="3"/>
  <c r="B50" i="3"/>
  <c r="D50" i="3" s="1"/>
  <c r="B49" i="3"/>
  <c r="D49" i="3" s="1"/>
  <c r="C48" i="3"/>
  <c r="B48" i="3"/>
  <c r="B47" i="3"/>
  <c r="D47" i="3" s="1"/>
  <c r="C46" i="3"/>
  <c r="B46" i="3"/>
  <c r="D46" i="3" s="1"/>
  <c r="B45" i="3"/>
  <c r="D45" i="3" s="1"/>
  <c r="C44" i="3"/>
  <c r="B44" i="3"/>
  <c r="B43" i="3"/>
  <c r="D43" i="3" s="1"/>
  <c r="C42" i="3"/>
  <c r="B42" i="3"/>
  <c r="D42" i="3" s="1"/>
  <c r="B41" i="3"/>
  <c r="D41" i="3" s="1"/>
  <c r="C40" i="3"/>
  <c r="B40" i="3"/>
  <c r="B39" i="3"/>
  <c r="D39" i="3" s="1"/>
  <c r="C38" i="3"/>
  <c r="B38" i="3"/>
  <c r="D38" i="3" s="1"/>
  <c r="B37" i="3"/>
  <c r="D37" i="3" s="1"/>
  <c r="C36" i="3"/>
  <c r="B36" i="3"/>
  <c r="B35" i="3"/>
  <c r="D35" i="3" s="1"/>
  <c r="C34" i="3"/>
  <c r="B34" i="3"/>
  <c r="D34" i="3" s="1"/>
  <c r="B33" i="3"/>
  <c r="D33" i="3" s="1"/>
  <c r="C32" i="3"/>
  <c r="B32" i="3"/>
  <c r="B31" i="3"/>
  <c r="D31" i="3" s="1"/>
  <c r="C30" i="3"/>
  <c r="B30" i="3"/>
  <c r="D30" i="3" s="1"/>
  <c r="B29" i="3"/>
  <c r="D29" i="3" s="1"/>
  <c r="C28" i="3"/>
  <c r="B28" i="3"/>
  <c r="B27" i="3"/>
  <c r="D27" i="3" s="1"/>
  <c r="C26" i="3"/>
  <c r="B26" i="3"/>
  <c r="D26" i="3" s="1"/>
  <c r="B25" i="3"/>
  <c r="D25" i="3" s="1"/>
  <c r="C24" i="3"/>
  <c r="B24" i="3"/>
  <c r="B23" i="3"/>
  <c r="D23" i="3" s="1"/>
  <c r="C22" i="3"/>
  <c r="B22" i="3"/>
  <c r="D22" i="3" s="1"/>
  <c r="B21" i="3"/>
  <c r="D21" i="3" s="1"/>
  <c r="C20" i="3"/>
  <c r="B20" i="3"/>
  <c r="B19" i="3"/>
  <c r="D19" i="3" s="1"/>
  <c r="C18" i="3"/>
  <c r="B18" i="3"/>
  <c r="D18" i="3" s="1"/>
  <c r="B17" i="3"/>
  <c r="D17" i="3" s="1"/>
  <c r="C16" i="3"/>
  <c r="B16" i="3"/>
  <c r="B15" i="3"/>
  <c r="D15" i="3" s="1"/>
  <c r="C14" i="3"/>
  <c r="B14" i="3"/>
  <c r="D14" i="3" s="1"/>
  <c r="B13" i="3"/>
  <c r="D13" i="3" s="1"/>
  <c r="C12" i="3"/>
  <c r="B12" i="3"/>
  <c r="B11" i="3"/>
  <c r="D11" i="3" s="1"/>
  <c r="C10" i="3"/>
  <c r="B10" i="3"/>
  <c r="D10" i="3" s="1"/>
  <c r="B9" i="3"/>
  <c r="D9" i="3" s="1"/>
  <c r="C8" i="3"/>
  <c r="B8" i="3"/>
  <c r="B7" i="3"/>
  <c r="D7" i="3" s="1"/>
  <c r="C6" i="3"/>
  <c r="B6" i="3"/>
  <c r="D6" i="3" s="1"/>
  <c r="B5" i="3"/>
  <c r="D5" i="3" s="1"/>
  <c r="C4" i="3"/>
  <c r="B4" i="3"/>
  <c r="B3" i="3"/>
  <c r="D3" i="3" s="1"/>
  <c r="C2" i="3"/>
  <c r="B2" i="3"/>
  <c r="D2" i="3" s="1"/>
  <c r="B62" i="2"/>
  <c r="D62" i="2" s="1"/>
  <c r="B61" i="2"/>
  <c r="C61" i="2" s="1"/>
  <c r="B60" i="2"/>
  <c r="D60" i="2" s="1"/>
  <c r="B59" i="2"/>
  <c r="C59" i="2" s="1"/>
  <c r="B58" i="2"/>
  <c r="D58" i="2" s="1"/>
  <c r="B57" i="2"/>
  <c r="C57" i="2" s="1"/>
  <c r="B56" i="2"/>
  <c r="D56" i="2" s="1"/>
  <c r="B55" i="2"/>
  <c r="C55" i="2" s="1"/>
  <c r="B54" i="2"/>
  <c r="D54" i="2" s="1"/>
  <c r="B53" i="2"/>
  <c r="C53" i="2" s="1"/>
  <c r="B52" i="2"/>
  <c r="D52" i="2" s="1"/>
  <c r="B51" i="2"/>
  <c r="C51" i="2" s="1"/>
  <c r="B50" i="2"/>
  <c r="D50" i="2" s="1"/>
  <c r="B49" i="2"/>
  <c r="C49" i="2" s="1"/>
  <c r="B48" i="2"/>
  <c r="D48" i="2" s="1"/>
  <c r="B47" i="2"/>
  <c r="C47" i="2" s="1"/>
  <c r="B46" i="2"/>
  <c r="D46" i="2" s="1"/>
  <c r="B45" i="2"/>
  <c r="C45" i="2" s="1"/>
  <c r="B44" i="2"/>
  <c r="D44" i="2" s="1"/>
  <c r="B43" i="2"/>
  <c r="C43" i="2" s="1"/>
  <c r="B42" i="2"/>
  <c r="D42" i="2" s="1"/>
  <c r="B41" i="2"/>
  <c r="C41" i="2" s="1"/>
  <c r="B40" i="2"/>
  <c r="D40" i="2" s="1"/>
  <c r="B39" i="2"/>
  <c r="C39" i="2" s="1"/>
  <c r="B38" i="2"/>
  <c r="D38" i="2" s="1"/>
  <c r="B37" i="2"/>
  <c r="C37" i="2" s="1"/>
  <c r="B36" i="2"/>
  <c r="D36" i="2" s="1"/>
  <c r="B35" i="2"/>
  <c r="C35" i="2" s="1"/>
  <c r="B34" i="2"/>
  <c r="D34" i="2" s="1"/>
  <c r="B33" i="2"/>
  <c r="C33" i="2" s="1"/>
  <c r="B32" i="2"/>
  <c r="D32" i="2" s="1"/>
  <c r="B31" i="2"/>
  <c r="C31" i="2" s="1"/>
  <c r="B30" i="2"/>
  <c r="D30" i="2" s="1"/>
  <c r="B29" i="2"/>
  <c r="C29" i="2" s="1"/>
  <c r="B28" i="2"/>
  <c r="D28" i="2" s="1"/>
  <c r="B27" i="2"/>
  <c r="C27" i="2" s="1"/>
  <c r="B26" i="2"/>
  <c r="D26" i="2" s="1"/>
  <c r="B25" i="2"/>
  <c r="C25" i="2" s="1"/>
  <c r="B24" i="2"/>
  <c r="D24" i="2" s="1"/>
  <c r="B23" i="2"/>
  <c r="C23" i="2" s="1"/>
  <c r="B22" i="2"/>
  <c r="D22" i="2" s="1"/>
  <c r="B21" i="2"/>
  <c r="C21" i="2" s="1"/>
  <c r="B20" i="2"/>
  <c r="D20" i="2" s="1"/>
  <c r="B19" i="2"/>
  <c r="C19" i="2" s="1"/>
  <c r="B18" i="2"/>
  <c r="D18" i="2" s="1"/>
  <c r="B17" i="2"/>
  <c r="C17" i="2" s="1"/>
  <c r="B16" i="2"/>
  <c r="D16" i="2" s="1"/>
  <c r="B15" i="2"/>
  <c r="C15" i="2" s="1"/>
  <c r="B14" i="2"/>
  <c r="D14" i="2" s="1"/>
  <c r="B13" i="2"/>
  <c r="C13" i="2" s="1"/>
  <c r="B12" i="2"/>
  <c r="D12" i="2" s="1"/>
  <c r="B11" i="2"/>
  <c r="C11" i="2" s="1"/>
  <c r="B10" i="2"/>
  <c r="D10" i="2" s="1"/>
  <c r="B9" i="2"/>
  <c r="C9" i="2" s="1"/>
  <c r="B8" i="2"/>
  <c r="D8" i="2" s="1"/>
  <c r="B7" i="2"/>
  <c r="C7" i="2" s="1"/>
  <c r="B6" i="2"/>
  <c r="D6" i="2" s="1"/>
  <c r="B5" i="2"/>
  <c r="C5" i="2" s="1"/>
  <c r="B4" i="2"/>
  <c r="D4" i="2" s="1"/>
  <c r="B3" i="2"/>
  <c r="C3" i="2" s="1"/>
  <c r="B2" i="2"/>
  <c r="C2" i="2" s="1"/>
  <c r="B3" i="1"/>
  <c r="C3" i="1"/>
  <c r="B4" i="1"/>
  <c r="C4" i="1" s="1"/>
  <c r="B5" i="1"/>
  <c r="C5" i="1"/>
  <c r="B6" i="1"/>
  <c r="C6" i="1" s="1"/>
  <c r="B7" i="1"/>
  <c r="C7" i="1"/>
  <c r="B8" i="1"/>
  <c r="C8" i="1" s="1"/>
  <c r="B9" i="1"/>
  <c r="C9" i="1"/>
  <c r="B10" i="1"/>
  <c r="C10" i="1" s="1"/>
  <c r="B11" i="1"/>
  <c r="C11" i="1"/>
  <c r="B12" i="1"/>
  <c r="C12" i="1" s="1"/>
  <c r="B13" i="1"/>
  <c r="C13" i="1"/>
  <c r="B14" i="1"/>
  <c r="C14" i="1" s="1"/>
  <c r="B15" i="1"/>
  <c r="C15" i="1"/>
  <c r="B16" i="1"/>
  <c r="C16" i="1" s="1"/>
  <c r="B17" i="1"/>
  <c r="C17" i="1"/>
  <c r="B18" i="1"/>
  <c r="C18" i="1" s="1"/>
  <c r="B19" i="1"/>
  <c r="C19" i="1"/>
  <c r="B20" i="1"/>
  <c r="C20" i="1" s="1"/>
  <c r="B21" i="1"/>
  <c r="C21" i="1"/>
  <c r="B22" i="1"/>
  <c r="C22" i="1" s="1"/>
  <c r="B23" i="1"/>
  <c r="C23" i="1"/>
  <c r="B24" i="1"/>
  <c r="C24" i="1" s="1"/>
  <c r="B25" i="1"/>
  <c r="C25" i="1"/>
  <c r="B26" i="1"/>
  <c r="C26" i="1" s="1"/>
  <c r="B27" i="1"/>
  <c r="C27" i="1"/>
  <c r="B28" i="1"/>
  <c r="C28" i="1" s="1"/>
  <c r="B29" i="1"/>
  <c r="C29" i="1"/>
  <c r="B30" i="1"/>
  <c r="C30" i="1" s="1"/>
  <c r="B31" i="1"/>
  <c r="C31" i="1"/>
  <c r="B32" i="1"/>
  <c r="C32" i="1" s="1"/>
  <c r="B33" i="1"/>
  <c r="C33" i="1"/>
  <c r="B34" i="1"/>
  <c r="C34" i="1" s="1"/>
  <c r="B35" i="1"/>
  <c r="C35" i="1"/>
  <c r="B36" i="1"/>
  <c r="C36" i="1" s="1"/>
  <c r="B37" i="1"/>
  <c r="C37" i="1"/>
  <c r="B38" i="1"/>
  <c r="C38" i="1" s="1"/>
  <c r="B39" i="1"/>
  <c r="C39" i="1"/>
  <c r="B40" i="1"/>
  <c r="C40" i="1" s="1"/>
  <c r="B41" i="1"/>
  <c r="C41" i="1"/>
  <c r="B42" i="1"/>
  <c r="C42" i="1" s="1"/>
  <c r="B43" i="1"/>
  <c r="C43" i="1"/>
  <c r="B44" i="1"/>
  <c r="C44" i="1" s="1"/>
  <c r="B45" i="1"/>
  <c r="C45" i="1"/>
  <c r="B46" i="1"/>
  <c r="C46" i="1" s="1"/>
  <c r="B47" i="1"/>
  <c r="C47" i="1"/>
  <c r="B48" i="1"/>
  <c r="C48" i="1" s="1"/>
  <c r="B49" i="1"/>
  <c r="C49" i="1"/>
  <c r="B50" i="1"/>
  <c r="C50" i="1" s="1"/>
  <c r="B51" i="1"/>
  <c r="C51" i="1"/>
  <c r="B52" i="1"/>
  <c r="C52" i="1" s="1"/>
  <c r="B53" i="1"/>
  <c r="C53" i="1"/>
  <c r="B54" i="1"/>
  <c r="C54" i="1" s="1"/>
  <c r="B55" i="1"/>
  <c r="C55" i="1"/>
  <c r="B56" i="1"/>
  <c r="C56" i="1" s="1"/>
  <c r="B57" i="1"/>
  <c r="C57" i="1"/>
  <c r="B58" i="1"/>
  <c r="C58" i="1" s="1"/>
  <c r="B59" i="1"/>
  <c r="C59" i="1"/>
  <c r="B60" i="1"/>
  <c r="C60" i="1" s="1"/>
  <c r="B61" i="1"/>
  <c r="C61" i="1"/>
  <c r="B62" i="1"/>
  <c r="C62" i="1" s="1"/>
  <c r="B2" i="1"/>
  <c r="C2" i="1"/>
  <c r="C3" i="3" l="1"/>
  <c r="C5" i="3"/>
  <c r="C7" i="3"/>
  <c r="C9" i="3"/>
  <c r="H9" i="3" s="1"/>
  <c r="C11" i="3"/>
  <c r="C13" i="3"/>
  <c r="C15" i="3"/>
  <c r="C17" i="3"/>
  <c r="H17" i="3" s="1"/>
  <c r="C19" i="3"/>
  <c r="C21" i="3"/>
  <c r="C23" i="3"/>
  <c r="C25" i="3"/>
  <c r="H25" i="3" s="1"/>
  <c r="C27" i="3"/>
  <c r="C29" i="3"/>
  <c r="C31" i="3"/>
  <c r="C33" i="3"/>
  <c r="H33" i="3" s="1"/>
  <c r="C35" i="3"/>
  <c r="C37" i="3"/>
  <c r="C39" i="3"/>
  <c r="C41" i="3"/>
  <c r="H41" i="3" s="1"/>
  <c r="C43" i="3"/>
  <c r="C45" i="3"/>
  <c r="C47" i="3"/>
  <c r="C49" i="3"/>
  <c r="H49" i="3" s="1"/>
  <c r="C51" i="3"/>
  <c r="C53" i="3"/>
  <c r="C55" i="3"/>
  <c r="C57" i="3"/>
  <c r="H57" i="3" s="1"/>
  <c r="C59" i="3"/>
  <c r="C61" i="3"/>
  <c r="H2" i="3"/>
  <c r="H3" i="3"/>
  <c r="H4" i="3"/>
  <c r="H5" i="3"/>
  <c r="H6" i="3"/>
  <c r="H7" i="3"/>
  <c r="H8" i="3"/>
  <c r="H10" i="3"/>
  <c r="H11" i="3"/>
  <c r="H12" i="3"/>
  <c r="H13" i="3"/>
  <c r="H14" i="3"/>
  <c r="H15" i="3"/>
  <c r="H16" i="3"/>
  <c r="H18" i="3"/>
  <c r="H19" i="3"/>
  <c r="H20" i="3"/>
  <c r="H21" i="3"/>
  <c r="H22" i="3"/>
  <c r="H23" i="3"/>
  <c r="H24" i="3"/>
  <c r="H26" i="3"/>
  <c r="H27" i="3"/>
  <c r="H28" i="3"/>
  <c r="H29" i="3"/>
  <c r="H30" i="3"/>
  <c r="H31" i="3"/>
  <c r="H32" i="3"/>
  <c r="H34" i="3"/>
  <c r="H35" i="3"/>
  <c r="H36" i="3"/>
  <c r="H37" i="3"/>
  <c r="H38" i="3"/>
  <c r="H39" i="3"/>
  <c r="H40" i="3"/>
  <c r="H42" i="3"/>
  <c r="H43" i="3"/>
  <c r="H44" i="3"/>
  <c r="H45" i="3"/>
  <c r="H46" i="3"/>
  <c r="H47" i="3"/>
  <c r="H48" i="3"/>
  <c r="H50" i="3"/>
  <c r="H51" i="3"/>
  <c r="H52" i="3"/>
  <c r="H53" i="3"/>
  <c r="H54" i="3"/>
  <c r="H55" i="3"/>
  <c r="H56" i="3"/>
  <c r="H58" i="3"/>
  <c r="H59" i="3"/>
  <c r="H60" i="3"/>
  <c r="H61" i="3"/>
  <c r="H62" i="3"/>
  <c r="C62" i="2"/>
  <c r="H62" i="2" s="1"/>
  <c r="C60" i="2"/>
  <c r="H60" i="2" s="1"/>
  <c r="C58" i="2"/>
  <c r="H58" i="2" s="1"/>
  <c r="C56" i="2"/>
  <c r="H56" i="2" s="1"/>
  <c r="C54" i="2"/>
  <c r="H54" i="2" s="1"/>
  <c r="C52" i="2"/>
  <c r="H52" i="2" s="1"/>
  <c r="C50" i="2"/>
  <c r="H50" i="2" s="1"/>
  <c r="C48" i="2"/>
  <c r="H48" i="2" s="1"/>
  <c r="C46" i="2"/>
  <c r="H46" i="2" s="1"/>
  <c r="C44" i="2"/>
  <c r="H44" i="2" s="1"/>
  <c r="C42" i="2"/>
  <c r="H42" i="2" s="1"/>
  <c r="C40" i="2"/>
  <c r="H40" i="2" s="1"/>
  <c r="C38" i="2"/>
  <c r="H38" i="2" s="1"/>
  <c r="C36" i="2"/>
  <c r="H36" i="2" s="1"/>
  <c r="C34" i="2"/>
  <c r="H34" i="2" s="1"/>
  <c r="C32" i="2"/>
  <c r="H32" i="2" s="1"/>
  <c r="C30" i="2"/>
  <c r="H30" i="2" s="1"/>
  <c r="C28" i="2"/>
  <c r="H28" i="2" s="1"/>
  <c r="C26" i="2"/>
  <c r="H26" i="2" s="1"/>
  <c r="C24" i="2"/>
  <c r="H24" i="2" s="1"/>
  <c r="C22" i="2"/>
  <c r="H22" i="2" s="1"/>
  <c r="C20" i="2"/>
  <c r="H20" i="2" s="1"/>
  <c r="C18" i="2"/>
  <c r="H18" i="2" s="1"/>
  <c r="C16" i="2"/>
  <c r="H16" i="2" s="1"/>
  <c r="C14" i="2"/>
  <c r="H14" i="2" s="1"/>
  <c r="C12" i="2"/>
  <c r="H12" i="2" s="1"/>
  <c r="C10" i="2"/>
  <c r="H10" i="2" s="1"/>
  <c r="C8" i="2"/>
  <c r="H8" i="2" s="1"/>
  <c r="C6" i="2"/>
  <c r="H6" i="2" s="1"/>
  <c r="C4" i="2"/>
  <c r="H4" i="2" s="1"/>
  <c r="D2" i="2"/>
  <c r="H2" i="2" s="1"/>
  <c r="D61" i="2"/>
  <c r="H61" i="2" s="1"/>
  <c r="D59" i="2"/>
  <c r="H59" i="2" s="1"/>
  <c r="D57" i="2"/>
  <c r="H57" i="2" s="1"/>
  <c r="D55" i="2"/>
  <c r="H55" i="2" s="1"/>
  <c r="D53" i="2"/>
  <c r="H53" i="2" s="1"/>
  <c r="D51" i="2"/>
  <c r="H51" i="2" s="1"/>
  <c r="D49" i="2"/>
  <c r="H49" i="2" s="1"/>
  <c r="D47" i="2"/>
  <c r="H47" i="2" s="1"/>
  <c r="D45" i="2"/>
  <c r="H45" i="2" s="1"/>
  <c r="D43" i="2"/>
  <c r="H43" i="2" s="1"/>
  <c r="D41" i="2"/>
  <c r="H41" i="2" s="1"/>
  <c r="D39" i="2"/>
  <c r="H39" i="2" s="1"/>
  <c r="D37" i="2"/>
  <c r="H37" i="2" s="1"/>
  <c r="D35" i="2"/>
  <c r="H35" i="2" s="1"/>
  <c r="D33" i="2"/>
  <c r="H33" i="2" s="1"/>
  <c r="D31" i="2"/>
  <c r="H31" i="2" s="1"/>
  <c r="D29" i="2"/>
  <c r="H29" i="2" s="1"/>
  <c r="D27" i="2"/>
  <c r="H27" i="2" s="1"/>
  <c r="D25" i="2"/>
  <c r="H25" i="2" s="1"/>
  <c r="D23" i="2"/>
  <c r="H23" i="2" s="1"/>
  <c r="D21" i="2"/>
  <c r="H21" i="2" s="1"/>
  <c r="D19" i="2"/>
  <c r="H19" i="2" s="1"/>
  <c r="D17" i="2"/>
  <c r="H17" i="2" s="1"/>
  <c r="D15" i="2"/>
  <c r="H15" i="2" s="1"/>
  <c r="D13" i="2"/>
  <c r="H13" i="2" s="1"/>
  <c r="D11" i="2"/>
  <c r="H11" i="2" s="1"/>
  <c r="D9" i="2"/>
  <c r="H9" i="2" s="1"/>
  <c r="D7" i="2"/>
  <c r="H7" i="2" s="1"/>
  <c r="D5" i="2"/>
  <c r="H5" i="2" s="1"/>
  <c r="D3" i="2"/>
  <c r="H3" i="2" s="1"/>
</calcChain>
</file>

<file path=xl/comments1.xml><?xml version="1.0" encoding="utf-8"?>
<comments xmlns="http://schemas.openxmlformats.org/spreadsheetml/2006/main">
  <authors>
    <author>Howard Evans</author>
  </authors>
  <commentList>
    <comment ref="D36" authorId="0">
      <text>
        <r>
          <rPr>
            <b/>
            <sz val="10"/>
            <color indexed="81"/>
            <rFont val="Tahoma"/>
            <family val="2"/>
          </rPr>
          <t>The two small plots show the Planck function plotted on Cartesian (linear) axes.  On the left the vertical axis is fixed so you can sense the relative magnitude of the radiation peak as the temperature changes.  On the right the vertical axis floats so you can see the shape of the curve as a function of temperature.</t>
        </r>
      </text>
    </comment>
  </commentList>
</comments>
</file>

<file path=xl/sharedStrings.xml><?xml version="1.0" encoding="utf-8"?>
<sst xmlns="http://schemas.openxmlformats.org/spreadsheetml/2006/main" count="20" uniqueCount="9">
  <si>
    <t>Wavelength</t>
  </si>
  <si>
    <t>Log(lambda)</t>
  </si>
  <si>
    <t>&lt;== USE THE SLIDER TO CHANGE THE TEMPERATURE</t>
  </si>
  <si>
    <t xml:space="preserve">  &lt;== TEMPERATURE (K)</t>
  </si>
  <si>
    <r>
      <t>B</t>
    </r>
    <r>
      <rPr>
        <b/>
        <vertAlign val="subscript"/>
        <sz val="14"/>
        <rFont val="Symbol"/>
        <family val="1"/>
        <charset val="2"/>
      </rPr>
      <t>l</t>
    </r>
  </si>
  <si>
    <t>COMMENT</t>
  </si>
  <si>
    <t>Wien
Limit</t>
  </si>
  <si>
    <t>ERROR</t>
  </si>
  <si>
    <t>R-J
Limit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</si>
</sst>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E+00"/>
  </numFmts>
  <fonts count="7" x14ac:knownFonts="1">
    <font>
      <sz val="10"/>
      <name val="Arial"/>
    </font>
    <font>
      <b/>
      <sz val="14"/>
      <name val="Arial"/>
      <family val="2"/>
    </font>
    <font>
      <b/>
      <sz val="14"/>
      <color indexed="10"/>
      <name val="Arial"/>
      <family val="2"/>
    </font>
    <font>
      <b/>
      <vertAlign val="subscript"/>
      <sz val="14"/>
      <name val="Symbol"/>
      <family val="1"/>
      <charset val="2"/>
    </font>
    <font>
      <b/>
      <sz val="20"/>
      <color indexed="16"/>
      <name val="Arial"/>
      <family val="2"/>
    </font>
    <font>
      <sz val="10"/>
      <name val="Arial"/>
      <family val="2"/>
    </font>
    <font>
      <b/>
      <sz val="10"/>
      <color indexed="81"/>
      <name val="Tahoma"/>
      <family val="2"/>
    </font>
  </fonts>
  <fills count="2">
    <fill>
      <patternFill patternType="none"/>
    </fill>
    <fill>
      <patternFill patternType="gray125"/>
    </fill>
  </fills>
  <borders count="2">
    <border>
      <left/>
      <right/>
      <top/>
      <bottom/>
      <diagonal/>
    </border>
    <border>
      <left style="thin">
        <color rgb="FFFF0000"/>
      </left>
      <right style="thin">
        <color rgb="FFFF0000"/>
      </right>
      <top style="thin">
        <color rgb="FFFF0000"/>
      </top>
      <bottom style="thin">
        <color rgb="FFFF0000"/>
      </bottom>
      <diagonal/>
    </border>
  </borders>
  <cellStyleXfs count="1">
    <xf numFmtId="0" fontId="0" fillId="0" borderId="0"/>
  </cellStyleXfs>
  <cellXfs count="20">
    <xf numFmtId="0" fontId="0" fillId="0" borderId="0" xfId="0"/>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0" fontId="1" fillId="0" borderId="0" xfId="0" applyFont="1" applyAlignment="1">
      <alignment horizontal="center"/>
    </xf>
    <xf numFmtId="164" fontId="1" fillId="0" borderId="0" xfId="0" applyNumberFormat="1" applyFont="1" applyAlignment="1">
      <alignment horizontal="center"/>
    </xf>
    <xf numFmtId="165" fontId="1" fillId="0" borderId="0" xfId="0" applyNumberFormat="1" applyFont="1" applyAlignment="1">
      <alignment horizontal="center"/>
    </xf>
    <xf numFmtId="0" fontId="1" fillId="0" borderId="0" xfId="0" applyFont="1" applyAlignment="1">
      <alignment horizontal="left"/>
    </xf>
    <xf numFmtId="0" fontId="1" fillId="0" borderId="0" xfId="0" applyFont="1"/>
    <xf numFmtId="0" fontId="2" fillId="0" borderId="0" xfId="0" applyFont="1"/>
    <xf numFmtId="0" fontId="4" fillId="0" borderId="0" xfId="0" applyFont="1" applyAlignment="1">
      <alignment horizontal="center"/>
    </xf>
    <xf numFmtId="0" fontId="5" fillId="0" borderId="1" xfId="0" applyFont="1" applyBorder="1" applyAlignment="1">
      <alignment horizontal="center"/>
    </xf>
    <xf numFmtId="10" fontId="0" fillId="0" borderId="0" xfId="0" applyNumberFormat="1" applyAlignment="1">
      <alignment horizontal="center"/>
    </xf>
    <xf numFmtId="164" fontId="1" fillId="0" borderId="0" xfId="0" applyNumberFormat="1" applyFont="1" applyAlignment="1">
      <alignment horizontal="center" vertical="center"/>
    </xf>
    <xf numFmtId="165" fontId="1" fillId="0" borderId="0" xfId="0" applyNumberFormat="1" applyFont="1" applyAlignment="1">
      <alignment horizontal="center" vertical="center"/>
    </xf>
    <xf numFmtId="165" fontId="1" fillId="0" borderId="0" xfId="0" applyNumberFormat="1" applyFont="1" applyAlignment="1">
      <alignment horizontal="center" vertical="center" wrapText="1"/>
    </xf>
    <xf numFmtId="0" fontId="4" fillId="0" borderId="0" xfId="0" applyFont="1" applyAlignment="1">
      <alignment horizontal="center" vertical="center"/>
    </xf>
    <xf numFmtId="0" fontId="1" fillId="0" borderId="0" xfId="0" applyFont="1" applyAlignment="1">
      <alignment horizontal="left" vertical="center"/>
    </xf>
    <xf numFmtId="0" fontId="2" fillId="0" borderId="0" xfId="0" applyFont="1" applyAlignment="1">
      <alignment vertical="center"/>
    </xf>
    <xf numFmtId="10" fontId="1" fillId="0" borderId="0" xfId="0" applyNumberFormat="1" applyFont="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DFD181E0-5E2F-11CE-A449-00AA004A803D}" ax:persistence="persistStreamInit" r:id="rId1"/>
</file>

<file path=xl/activeX/activeX2.xml><?xml version="1.0" encoding="utf-8"?>
<ax:ocx xmlns:ax="http://schemas.microsoft.com/office/2006/activeX" xmlns:r="http://schemas.openxmlformats.org/officeDocument/2006/relationships" ax:classid="{DFD181E0-5E2F-11CE-A449-00AA004A803D}" ax:persistence="persistStreamInit" r:id="rId1"/>
</file>

<file path=xl/activeX/activeX3.xml><?xml version="1.0" encoding="utf-8"?>
<ax:ocx xmlns:ax="http://schemas.microsoft.com/office/2006/activeX" xmlns:r="http://schemas.openxmlformats.org/officeDocument/2006/relationships" ax:classid="{DFD181E0-5E2F-11CE-A449-00AA004A803D}" ax:persistence="persistStreamInit" r:id="rId1"/>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75" b="1" i="0" u="none" strike="noStrike" baseline="0">
                <a:solidFill>
                  <a:srgbClr val="000000"/>
                </a:solidFill>
                <a:latin typeface="Arial"/>
                <a:ea typeface="Arial"/>
                <a:cs typeface="Arial"/>
              </a:defRPr>
            </a:pPr>
            <a:r>
              <a:rPr lang="en-US"/>
              <a:t>Planck Blackbody Function (log-log)</a:t>
            </a:r>
          </a:p>
        </c:rich>
      </c:tx>
      <c:layout>
        <c:manualLayout>
          <c:xMode val="edge"/>
          <c:yMode val="edge"/>
          <c:x val="0.14268774115722449"/>
          <c:y val="9.0909090909091095E-3"/>
        </c:manualLayout>
      </c:layout>
      <c:overlay val="0"/>
      <c:spPr>
        <a:noFill/>
        <a:ln w="25400">
          <a:noFill/>
        </a:ln>
      </c:spPr>
    </c:title>
    <c:autoTitleDeleted val="0"/>
    <c:plotArea>
      <c:layout>
        <c:manualLayout>
          <c:layoutTarget val="inner"/>
          <c:xMode val="edge"/>
          <c:yMode val="edge"/>
          <c:x val="0.15634837355718825"/>
          <c:y val="8.7272804752134794E-2"/>
          <c:w val="0.7922350472193076"/>
          <c:h val="0.7945461599308945"/>
        </c:manualLayout>
      </c:layout>
      <c:scatterChart>
        <c:scatterStyle val="lineMarker"/>
        <c:varyColors val="0"/>
        <c:ser>
          <c:idx val="0"/>
          <c:order val="0"/>
          <c:tx>
            <c:strRef>
              <c:f>'Planck Function'!$C$1</c:f>
              <c:strCache>
                <c:ptCount val="1"/>
                <c:pt idx="0">
                  <c:v>Bl</c:v>
                </c:pt>
              </c:strCache>
            </c:strRef>
          </c:tx>
          <c:spPr>
            <a:ln w="25400">
              <a:solidFill>
                <a:srgbClr val="000080"/>
              </a:solidFill>
              <a:prstDash val="solid"/>
            </a:ln>
          </c:spPr>
          <c:marker>
            <c:symbol val="diamond"/>
            <c:size val="7"/>
            <c:spPr>
              <a:solidFill>
                <a:srgbClr val="000080"/>
              </a:solidFill>
              <a:ln>
                <a:solidFill>
                  <a:srgbClr val="000080"/>
                </a:solidFill>
                <a:prstDash val="solid"/>
              </a:ln>
            </c:spPr>
          </c:marker>
          <c:xVal>
            <c:numRef>
              <c:f>'Planck Function'!$B$2:$B$62</c:f>
              <c:numCache>
                <c:formatCode>0.000</c:formatCode>
                <c:ptCount val="61"/>
                <c:pt idx="0">
                  <c:v>0.1</c:v>
                </c:pt>
                <c:pt idx="1">
                  <c:v>0.11220184543019632</c:v>
                </c:pt>
                <c:pt idx="2">
                  <c:v>0.12589254117941667</c:v>
                </c:pt>
                <c:pt idx="3">
                  <c:v>0.14125375446227542</c:v>
                </c:pt>
                <c:pt idx="4">
                  <c:v>0.15848931924611132</c:v>
                </c:pt>
                <c:pt idx="5">
                  <c:v>0.17782794100389224</c:v>
                </c:pt>
                <c:pt idx="6">
                  <c:v>0.19952623149688795</c:v>
                </c:pt>
                <c:pt idx="7">
                  <c:v>0.22387211385683392</c:v>
                </c:pt>
                <c:pt idx="8">
                  <c:v>0.25118864315095801</c:v>
                </c:pt>
                <c:pt idx="9">
                  <c:v>0.28183829312644532</c:v>
                </c:pt>
                <c:pt idx="10">
                  <c:v>0.31622776601683794</c:v>
                </c:pt>
                <c:pt idx="11">
                  <c:v>0.35481338923357542</c:v>
                </c:pt>
                <c:pt idx="12">
                  <c:v>0.3981071705534972</c:v>
                </c:pt>
                <c:pt idx="13">
                  <c:v>0.44668359215096315</c:v>
                </c:pt>
                <c:pt idx="14">
                  <c:v>0.50118723362727224</c:v>
                </c:pt>
                <c:pt idx="15">
                  <c:v>0.56234132519034907</c:v>
                </c:pt>
                <c:pt idx="16">
                  <c:v>0.63095734448019325</c:v>
                </c:pt>
                <c:pt idx="17">
                  <c:v>0.70794578438413791</c:v>
                </c:pt>
                <c:pt idx="18">
                  <c:v>0.79432823472428149</c:v>
                </c:pt>
                <c:pt idx="19">
                  <c:v>0.89125093813374556</c:v>
                </c:pt>
                <c:pt idx="20">
                  <c:v>1</c:v>
                </c:pt>
                <c:pt idx="21">
                  <c:v>1.1220184543019636</c:v>
                </c:pt>
                <c:pt idx="22">
                  <c:v>1.2589254117941673</c:v>
                </c:pt>
                <c:pt idx="23">
                  <c:v>1.4125375446227544</c:v>
                </c:pt>
                <c:pt idx="24">
                  <c:v>1.5848931924611136</c:v>
                </c:pt>
                <c:pt idx="25">
                  <c:v>1.778279410038923</c:v>
                </c:pt>
                <c:pt idx="26">
                  <c:v>1.9952623149688797</c:v>
                </c:pt>
                <c:pt idx="27">
                  <c:v>2.2387211385683394</c:v>
                </c:pt>
                <c:pt idx="28">
                  <c:v>2.5118864315095806</c:v>
                </c:pt>
                <c:pt idx="29">
                  <c:v>2.8183829312644542</c:v>
                </c:pt>
                <c:pt idx="30">
                  <c:v>3.1622776601683795</c:v>
                </c:pt>
                <c:pt idx="31">
                  <c:v>3.5481338923357555</c:v>
                </c:pt>
                <c:pt idx="32">
                  <c:v>3.9810717055349727</c:v>
                </c:pt>
                <c:pt idx="33">
                  <c:v>4.4668359215096318</c:v>
                </c:pt>
                <c:pt idx="34">
                  <c:v>5.0118723362727229</c:v>
                </c:pt>
                <c:pt idx="35">
                  <c:v>5.6234132519034921</c:v>
                </c:pt>
                <c:pt idx="36">
                  <c:v>6.3095734448019343</c:v>
                </c:pt>
                <c:pt idx="37">
                  <c:v>7.0794578438413795</c:v>
                </c:pt>
                <c:pt idx="38">
                  <c:v>7.9432823472428176</c:v>
                </c:pt>
                <c:pt idx="39">
                  <c:v>8.9125093813374576</c:v>
                </c:pt>
                <c:pt idx="40">
                  <c:v>10</c:v>
                </c:pt>
                <c:pt idx="41">
                  <c:v>11.220184543019636</c:v>
                </c:pt>
                <c:pt idx="42">
                  <c:v>12.58925411794168</c:v>
                </c:pt>
                <c:pt idx="43">
                  <c:v>14.125375446227544</c:v>
                </c:pt>
                <c:pt idx="44">
                  <c:v>15.848931924611136</c:v>
                </c:pt>
                <c:pt idx="45">
                  <c:v>17.782794100389236</c:v>
                </c:pt>
                <c:pt idx="46">
                  <c:v>19.952623149688804</c:v>
                </c:pt>
                <c:pt idx="47">
                  <c:v>22.387211385683404</c:v>
                </c:pt>
                <c:pt idx="48">
                  <c:v>25.118864315095799</c:v>
                </c:pt>
                <c:pt idx="49">
                  <c:v>28.183829312644548</c:v>
                </c:pt>
                <c:pt idx="50">
                  <c:v>31.622776601683803</c:v>
                </c:pt>
                <c:pt idx="51">
                  <c:v>35.481338923357555</c:v>
                </c:pt>
                <c:pt idx="52">
                  <c:v>39.810717055349755</c:v>
                </c:pt>
                <c:pt idx="53">
                  <c:v>44.668359215096324</c:v>
                </c:pt>
                <c:pt idx="54">
                  <c:v>50.118723362727238</c:v>
                </c:pt>
                <c:pt idx="55">
                  <c:v>56.234132519034915</c:v>
                </c:pt>
                <c:pt idx="56">
                  <c:v>63.095734448019364</c:v>
                </c:pt>
                <c:pt idx="57">
                  <c:v>70.794578438413865</c:v>
                </c:pt>
                <c:pt idx="58">
                  <c:v>79.432823472428197</c:v>
                </c:pt>
                <c:pt idx="59">
                  <c:v>89.125093813374562</c:v>
                </c:pt>
                <c:pt idx="60">
                  <c:v>100</c:v>
                </c:pt>
              </c:numCache>
            </c:numRef>
          </c:xVal>
          <c:yVal>
            <c:numRef>
              <c:f>'Planck Function'!$C$2:$C$62</c:f>
              <c:numCache>
                <c:formatCode>0.000E+00</c:formatCode>
                <c:ptCount val="61"/>
                <c:pt idx="0">
                  <c:v>5.7006137665945405E-8</c:v>
                </c:pt>
                <c:pt idx="1">
                  <c:v>5.8853276833751432E-6</c:v>
                </c:pt>
                <c:pt idx="2">
                  <c:v>3.4468963282140652E-4</c:v>
                </c:pt>
                <c:pt idx="3">
                  <c:v>1.2180564786495107E-2</c:v>
                </c:pt>
                <c:pt idx="4">
                  <c:v>0.2743783273244475</c:v>
                </c:pt>
                <c:pt idx="5">
                  <c:v>4.1375378267425056</c:v>
                </c:pt>
                <c:pt idx="6">
                  <c:v>43.63126870543924</c:v>
                </c:pt>
                <c:pt idx="7">
                  <c:v>334.51074694397806</c:v>
                </c:pt>
                <c:pt idx="8">
                  <c:v>1930.3421527691617</c:v>
                </c:pt>
                <c:pt idx="9">
                  <c:v>8647.4655878478698</c:v>
                </c:pt>
                <c:pt idx="10">
                  <c:v>30912.411465270216</c:v>
                </c:pt>
                <c:pt idx="11">
                  <c:v>90370.208364928461</c:v>
                </c:pt>
                <c:pt idx="12">
                  <c:v>220834.33799555956</c:v>
                </c:pt>
                <c:pt idx="13">
                  <c:v>459967.0269700755</c:v>
                </c:pt>
                <c:pt idx="14">
                  <c:v>830922.21474710095</c:v>
                </c:pt>
                <c:pt idx="15">
                  <c:v>1322249.5539371762</c:v>
                </c:pt>
                <c:pt idx="16">
                  <c:v>1879406.9185058807</c:v>
                </c:pt>
                <c:pt idx="17">
                  <c:v>2416000.3221517545</c:v>
                </c:pt>
                <c:pt idx="18">
                  <c:v>2840646.0461194166</c:v>
                </c:pt>
                <c:pt idx="19">
                  <c:v>3085935.9568532147</c:v>
                </c:pt>
                <c:pt idx="20">
                  <c:v>3126069.2525443146</c:v>
                </c:pt>
                <c:pt idx="21">
                  <c:v>2977644.4623381589</c:v>
                </c:pt>
                <c:pt idx="22">
                  <c:v>2687125.7983989264</c:v>
                </c:pt>
                <c:pt idx="23">
                  <c:v>2313131.6112847161</c:v>
                </c:pt>
                <c:pt idx="24">
                  <c:v>1910994.9293899715</c:v>
                </c:pt>
                <c:pt idx="25">
                  <c:v>1523432.1233124654</c:v>
                </c:pt>
                <c:pt idx="26">
                  <c:v>1177531.565883884</c:v>
                </c:pt>
                <c:pt idx="27">
                  <c:v>886200.62215075153</c:v>
                </c:pt>
                <c:pt idx="28">
                  <c:v>651762.95755476446</c:v>
                </c:pt>
                <c:pt idx="29">
                  <c:v>469916.12160585629</c:v>
                </c:pt>
                <c:pt idx="30">
                  <c:v>333049.87841558072</c:v>
                </c:pt>
                <c:pt idx="31">
                  <c:v>232581.40212579357</c:v>
                </c:pt>
                <c:pt idx="32">
                  <c:v>160358.12032922209</c:v>
                </c:pt>
                <c:pt idx="33">
                  <c:v>109346.67318851498</c:v>
                </c:pt>
                <c:pt idx="34">
                  <c:v>73851.599063280883</c:v>
                </c:pt>
                <c:pt idx="35">
                  <c:v>49465.609348892052</c:v>
                </c:pt>
                <c:pt idx="36">
                  <c:v>32893.29033183476</c:v>
                </c:pt>
                <c:pt idx="37">
                  <c:v>21735.855970771154</c:v>
                </c:pt>
                <c:pt idx="38">
                  <c:v>14284.340614100518</c:v>
                </c:pt>
                <c:pt idx="39">
                  <c:v>9342.3949233791463</c:v>
                </c:pt>
                <c:pt idx="40">
                  <c:v>6084.5787835837282</c:v>
                </c:pt>
                <c:pt idx="41">
                  <c:v>3948.2255312391881</c:v>
                </c:pt>
                <c:pt idx="42">
                  <c:v>2553.6868119153</c:v>
                </c:pt>
                <c:pt idx="43">
                  <c:v>1647.0136668911268</c:v>
                </c:pt>
                <c:pt idx="44">
                  <c:v>1059.5914614599615</c:v>
                </c:pt>
                <c:pt idx="45">
                  <c:v>680.17454120243247</c:v>
                </c:pt>
                <c:pt idx="46">
                  <c:v>435.76843469066517</c:v>
                </c:pt>
                <c:pt idx="47">
                  <c:v>278.70415219072885</c:v>
                </c:pt>
                <c:pt idx="48">
                  <c:v>177.97953201674332</c:v>
                </c:pt>
                <c:pt idx="49">
                  <c:v>113.50416171140905</c:v>
                </c:pt>
                <c:pt idx="50">
                  <c:v>72.299552790304389</c:v>
                </c:pt>
                <c:pt idx="51">
                  <c:v>46.004525156393726</c:v>
                </c:pt>
                <c:pt idx="52">
                  <c:v>29.245473322555725</c:v>
                </c:pt>
                <c:pt idx="53">
                  <c:v>18.576156559864355</c:v>
                </c:pt>
                <c:pt idx="54">
                  <c:v>11.790515016133183</c:v>
                </c:pt>
                <c:pt idx="55">
                  <c:v>7.4786860120828056</c:v>
                </c:pt>
                <c:pt idx="56">
                  <c:v>4.7409482650416113</c:v>
                </c:pt>
                <c:pt idx="57">
                  <c:v>3.0038668159575965</c:v>
                </c:pt>
                <c:pt idx="58">
                  <c:v>1.9023771446463518</c:v>
                </c:pt>
                <c:pt idx="59">
                  <c:v>1.2043013690481021</c:v>
                </c:pt>
                <c:pt idx="60">
                  <c:v>0.76210706026801744</c:v>
                </c:pt>
              </c:numCache>
            </c:numRef>
          </c:yVal>
          <c:smooth val="0"/>
        </c:ser>
        <c:dLbls>
          <c:showLegendKey val="0"/>
          <c:showVal val="0"/>
          <c:showCatName val="0"/>
          <c:showSerName val="0"/>
          <c:showPercent val="0"/>
          <c:showBubbleSize val="0"/>
        </c:dLbls>
        <c:axId val="98834304"/>
        <c:axId val="98845056"/>
      </c:scatterChart>
      <c:valAx>
        <c:axId val="98834304"/>
        <c:scaling>
          <c:logBase val="10"/>
          <c:orientation val="minMax"/>
        </c:scaling>
        <c:delete val="0"/>
        <c:axPos val="b"/>
        <c:title>
          <c:tx>
            <c:rich>
              <a:bodyPr/>
              <a:lstStyle/>
              <a:p>
                <a:pPr>
                  <a:defRPr sz="1625" b="1" i="0" u="none" strike="noStrike" baseline="0">
                    <a:solidFill>
                      <a:srgbClr val="000000"/>
                    </a:solidFill>
                    <a:latin typeface="Arial"/>
                    <a:ea typeface="Arial"/>
                    <a:cs typeface="Arial"/>
                  </a:defRPr>
                </a:pPr>
                <a:r>
                  <a:rPr lang="en-US"/>
                  <a:t>Wavelength</a:t>
                </a:r>
              </a:p>
            </c:rich>
          </c:tx>
          <c:layout>
            <c:manualLayout>
              <c:xMode val="edge"/>
              <c:yMode val="edge"/>
              <c:x val="0.48583420776495367"/>
              <c:y val="0.92363712717728452"/>
            </c:manualLayout>
          </c:layout>
          <c:overlay val="0"/>
          <c:spPr>
            <a:noFill/>
            <a:ln w="25400">
              <a:noFill/>
            </a:ln>
          </c:spPr>
        </c:title>
        <c:numFmt formatCode="0.0" sourceLinked="0"/>
        <c:majorTickMark val="out"/>
        <c:minorTickMark val="out"/>
        <c:tickLblPos val="nextTo"/>
        <c:spPr>
          <a:ln w="25400">
            <a:solidFill>
              <a:srgbClr val="000000"/>
            </a:solidFill>
            <a:prstDash val="solid"/>
          </a:ln>
        </c:spPr>
        <c:txPr>
          <a:bodyPr rot="0" vert="horz"/>
          <a:lstStyle/>
          <a:p>
            <a:pPr>
              <a:defRPr sz="1975" b="0" i="0" u="none" strike="noStrike" baseline="0">
                <a:solidFill>
                  <a:srgbClr val="000000"/>
                </a:solidFill>
                <a:latin typeface="Arial"/>
                <a:ea typeface="Arial"/>
                <a:cs typeface="Arial"/>
              </a:defRPr>
            </a:pPr>
            <a:endParaRPr lang="en-US"/>
          </a:p>
        </c:txPr>
        <c:crossAx val="98845056"/>
        <c:crossesAt val="1.0000000000000015E-3"/>
        <c:crossBetween val="midCat"/>
      </c:valAx>
      <c:valAx>
        <c:axId val="98845056"/>
        <c:scaling>
          <c:logBase val="10"/>
          <c:orientation val="minMax"/>
          <c:max val="1000000000"/>
          <c:min val="1.0000000000000015E-3"/>
        </c:scaling>
        <c:delete val="0"/>
        <c:axPos val="l"/>
        <c:majorGridlines>
          <c:spPr>
            <a:ln w="3175">
              <a:solidFill>
                <a:srgbClr val="000000"/>
              </a:solidFill>
              <a:prstDash val="solid"/>
            </a:ln>
          </c:spPr>
        </c:majorGridlines>
        <c:title>
          <c:tx>
            <c:rich>
              <a:bodyPr/>
              <a:lstStyle/>
              <a:p>
                <a:pPr>
                  <a:defRPr sz="1625" b="1" i="0" u="none" strike="noStrike" baseline="0">
                    <a:solidFill>
                      <a:srgbClr val="000000"/>
                    </a:solidFill>
                    <a:latin typeface="Arial"/>
                    <a:ea typeface="Arial"/>
                    <a:cs typeface="Arial"/>
                  </a:defRPr>
                </a:pPr>
                <a:r>
                  <a:rPr lang="en-US"/>
                  <a:t>Spectral Exitance</a:t>
                </a:r>
              </a:p>
            </c:rich>
          </c:tx>
          <c:layout>
            <c:manualLayout>
              <c:xMode val="edge"/>
              <c:yMode val="edge"/>
              <c:x val="6.2959076600209874E-3"/>
              <c:y val="0.31636382724886752"/>
            </c:manualLayout>
          </c:layout>
          <c:overlay val="0"/>
          <c:spPr>
            <a:noFill/>
            <a:ln w="25400">
              <a:noFill/>
            </a:ln>
          </c:spPr>
        </c:title>
        <c:numFmt formatCode="0.E+00" sourceLinked="0"/>
        <c:majorTickMark val="out"/>
        <c:minorTickMark val="none"/>
        <c:tickLblPos val="nextTo"/>
        <c:spPr>
          <a:ln w="25400">
            <a:solidFill>
              <a:srgbClr val="000000"/>
            </a:solidFill>
            <a:prstDash val="solid"/>
          </a:ln>
        </c:spPr>
        <c:txPr>
          <a:bodyPr rot="0" vert="horz"/>
          <a:lstStyle/>
          <a:p>
            <a:pPr>
              <a:defRPr sz="1975" b="0" i="0" u="none" strike="noStrike" baseline="0">
                <a:solidFill>
                  <a:srgbClr val="000000"/>
                </a:solidFill>
                <a:latin typeface="Arial"/>
                <a:ea typeface="Arial"/>
                <a:cs typeface="Arial"/>
              </a:defRPr>
            </a:pPr>
            <a:endParaRPr lang="en-US"/>
          </a:p>
        </c:txPr>
        <c:crossAx val="98834304"/>
        <c:crossesAt val="0.1"/>
        <c:crossBetween val="midCat"/>
      </c:valAx>
      <c:spPr>
        <a:noFill/>
        <a:ln w="254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875" b="0" i="0" u="none" strike="noStrike" baseline="0">
          <a:solidFill>
            <a:srgbClr val="000000"/>
          </a:solidFill>
          <a:latin typeface="Arial"/>
          <a:ea typeface="Arial"/>
          <a:cs typeface="Arial"/>
        </a:defRPr>
      </a:pPr>
      <a:endParaRPr lang="en-US"/>
    </a:p>
  </c:txPr>
  <c:printSettings>
    <c:headerFooter alignWithMargins="0"/>
    <c:pageMargins b="1" l="0.75000000000000089" r="0.75000000000000089"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aseline="0">
                <a:latin typeface="Tahoma" pitchFamily="34" charset="0"/>
              </a:defRPr>
            </a:pPr>
            <a:r>
              <a:rPr lang="en-US" sz="1200" b="0" baseline="0">
                <a:latin typeface="Tahoma" pitchFamily="34" charset="0"/>
              </a:rPr>
              <a:t>Planck Blackbody Function (Cartesian)</a:t>
            </a:r>
          </a:p>
        </c:rich>
      </c:tx>
      <c:layout/>
      <c:overlay val="0"/>
    </c:title>
    <c:autoTitleDeleted val="0"/>
    <c:plotArea>
      <c:layout/>
      <c:scatterChart>
        <c:scatterStyle val="lineMarker"/>
        <c:varyColors val="0"/>
        <c:ser>
          <c:idx val="0"/>
          <c:order val="0"/>
          <c:tx>
            <c:strRef>
              <c:f>'Planck Function'!$C$1</c:f>
              <c:strCache>
                <c:ptCount val="1"/>
                <c:pt idx="0">
                  <c:v>Bl</c:v>
                </c:pt>
              </c:strCache>
            </c:strRef>
          </c:tx>
          <c:spPr>
            <a:ln w="31750">
              <a:solidFill>
                <a:srgbClr val="FF0000"/>
              </a:solidFill>
            </a:ln>
          </c:spPr>
          <c:marker>
            <c:symbol val="none"/>
          </c:marker>
          <c:xVal>
            <c:numRef>
              <c:f>'Planck Function'!$B$2:$B$62</c:f>
              <c:numCache>
                <c:formatCode>0.000</c:formatCode>
                <c:ptCount val="61"/>
                <c:pt idx="0">
                  <c:v>0.1</c:v>
                </c:pt>
                <c:pt idx="1">
                  <c:v>0.11220184543019632</c:v>
                </c:pt>
                <c:pt idx="2">
                  <c:v>0.12589254117941667</c:v>
                </c:pt>
                <c:pt idx="3">
                  <c:v>0.14125375446227542</c:v>
                </c:pt>
                <c:pt idx="4">
                  <c:v>0.15848931924611132</c:v>
                </c:pt>
                <c:pt idx="5">
                  <c:v>0.17782794100389224</c:v>
                </c:pt>
                <c:pt idx="6">
                  <c:v>0.19952623149688795</c:v>
                </c:pt>
                <c:pt idx="7">
                  <c:v>0.22387211385683392</c:v>
                </c:pt>
                <c:pt idx="8">
                  <c:v>0.25118864315095801</c:v>
                </c:pt>
                <c:pt idx="9">
                  <c:v>0.28183829312644532</c:v>
                </c:pt>
                <c:pt idx="10">
                  <c:v>0.31622776601683794</c:v>
                </c:pt>
                <c:pt idx="11">
                  <c:v>0.35481338923357542</c:v>
                </c:pt>
                <c:pt idx="12">
                  <c:v>0.3981071705534972</c:v>
                </c:pt>
                <c:pt idx="13">
                  <c:v>0.44668359215096315</c:v>
                </c:pt>
                <c:pt idx="14">
                  <c:v>0.50118723362727224</c:v>
                </c:pt>
                <c:pt idx="15">
                  <c:v>0.56234132519034907</c:v>
                </c:pt>
                <c:pt idx="16">
                  <c:v>0.63095734448019325</c:v>
                </c:pt>
                <c:pt idx="17">
                  <c:v>0.70794578438413791</c:v>
                </c:pt>
                <c:pt idx="18">
                  <c:v>0.79432823472428149</c:v>
                </c:pt>
                <c:pt idx="19">
                  <c:v>0.89125093813374556</c:v>
                </c:pt>
                <c:pt idx="20">
                  <c:v>1</c:v>
                </c:pt>
                <c:pt idx="21">
                  <c:v>1.1220184543019636</c:v>
                </c:pt>
                <c:pt idx="22">
                  <c:v>1.2589254117941673</c:v>
                </c:pt>
                <c:pt idx="23">
                  <c:v>1.4125375446227544</c:v>
                </c:pt>
                <c:pt idx="24">
                  <c:v>1.5848931924611136</c:v>
                </c:pt>
                <c:pt idx="25">
                  <c:v>1.778279410038923</c:v>
                </c:pt>
                <c:pt idx="26">
                  <c:v>1.9952623149688797</c:v>
                </c:pt>
                <c:pt idx="27">
                  <c:v>2.2387211385683394</c:v>
                </c:pt>
                <c:pt idx="28">
                  <c:v>2.5118864315095806</c:v>
                </c:pt>
                <c:pt idx="29">
                  <c:v>2.8183829312644542</c:v>
                </c:pt>
                <c:pt idx="30">
                  <c:v>3.1622776601683795</c:v>
                </c:pt>
                <c:pt idx="31">
                  <c:v>3.5481338923357555</c:v>
                </c:pt>
                <c:pt idx="32">
                  <c:v>3.9810717055349727</c:v>
                </c:pt>
                <c:pt idx="33">
                  <c:v>4.4668359215096318</c:v>
                </c:pt>
                <c:pt idx="34">
                  <c:v>5.0118723362727229</c:v>
                </c:pt>
                <c:pt idx="35">
                  <c:v>5.6234132519034921</c:v>
                </c:pt>
                <c:pt idx="36">
                  <c:v>6.3095734448019343</c:v>
                </c:pt>
                <c:pt idx="37">
                  <c:v>7.0794578438413795</c:v>
                </c:pt>
                <c:pt idx="38">
                  <c:v>7.9432823472428176</c:v>
                </c:pt>
                <c:pt idx="39">
                  <c:v>8.9125093813374576</c:v>
                </c:pt>
                <c:pt idx="40">
                  <c:v>10</c:v>
                </c:pt>
                <c:pt idx="41">
                  <c:v>11.220184543019636</c:v>
                </c:pt>
                <c:pt idx="42">
                  <c:v>12.58925411794168</c:v>
                </c:pt>
                <c:pt idx="43">
                  <c:v>14.125375446227544</c:v>
                </c:pt>
                <c:pt idx="44">
                  <c:v>15.848931924611136</c:v>
                </c:pt>
                <c:pt idx="45">
                  <c:v>17.782794100389236</c:v>
                </c:pt>
                <c:pt idx="46">
                  <c:v>19.952623149688804</c:v>
                </c:pt>
                <c:pt idx="47">
                  <c:v>22.387211385683404</c:v>
                </c:pt>
                <c:pt idx="48">
                  <c:v>25.118864315095799</c:v>
                </c:pt>
                <c:pt idx="49">
                  <c:v>28.183829312644548</c:v>
                </c:pt>
                <c:pt idx="50">
                  <c:v>31.622776601683803</c:v>
                </c:pt>
                <c:pt idx="51">
                  <c:v>35.481338923357555</c:v>
                </c:pt>
                <c:pt idx="52">
                  <c:v>39.810717055349755</c:v>
                </c:pt>
                <c:pt idx="53">
                  <c:v>44.668359215096324</c:v>
                </c:pt>
                <c:pt idx="54">
                  <c:v>50.118723362727238</c:v>
                </c:pt>
                <c:pt idx="55">
                  <c:v>56.234132519034915</c:v>
                </c:pt>
                <c:pt idx="56">
                  <c:v>63.095734448019364</c:v>
                </c:pt>
                <c:pt idx="57">
                  <c:v>70.794578438413865</c:v>
                </c:pt>
                <c:pt idx="58">
                  <c:v>79.432823472428197</c:v>
                </c:pt>
                <c:pt idx="59">
                  <c:v>89.125093813374562</c:v>
                </c:pt>
                <c:pt idx="60">
                  <c:v>100</c:v>
                </c:pt>
              </c:numCache>
            </c:numRef>
          </c:xVal>
          <c:yVal>
            <c:numRef>
              <c:f>'Planck Function'!$C$2:$C$62</c:f>
              <c:numCache>
                <c:formatCode>0.000E+00</c:formatCode>
                <c:ptCount val="61"/>
                <c:pt idx="0">
                  <c:v>5.7006137665945405E-8</c:v>
                </c:pt>
                <c:pt idx="1">
                  <c:v>5.8853276833751432E-6</c:v>
                </c:pt>
                <c:pt idx="2">
                  <c:v>3.4468963282140652E-4</c:v>
                </c:pt>
                <c:pt idx="3">
                  <c:v>1.2180564786495107E-2</c:v>
                </c:pt>
                <c:pt idx="4">
                  <c:v>0.2743783273244475</c:v>
                </c:pt>
                <c:pt idx="5">
                  <c:v>4.1375378267425056</c:v>
                </c:pt>
                <c:pt idx="6">
                  <c:v>43.63126870543924</c:v>
                </c:pt>
                <c:pt idx="7">
                  <c:v>334.51074694397806</c:v>
                </c:pt>
                <c:pt idx="8">
                  <c:v>1930.3421527691617</c:v>
                </c:pt>
                <c:pt idx="9">
                  <c:v>8647.4655878478698</c:v>
                </c:pt>
                <c:pt idx="10">
                  <c:v>30912.411465270216</c:v>
                </c:pt>
                <c:pt idx="11">
                  <c:v>90370.208364928461</c:v>
                </c:pt>
                <c:pt idx="12">
                  <c:v>220834.33799555956</c:v>
                </c:pt>
                <c:pt idx="13">
                  <c:v>459967.0269700755</c:v>
                </c:pt>
                <c:pt idx="14">
                  <c:v>830922.21474710095</c:v>
                </c:pt>
                <c:pt idx="15">
                  <c:v>1322249.5539371762</c:v>
                </c:pt>
                <c:pt idx="16">
                  <c:v>1879406.9185058807</c:v>
                </c:pt>
                <c:pt idx="17">
                  <c:v>2416000.3221517545</c:v>
                </c:pt>
                <c:pt idx="18">
                  <c:v>2840646.0461194166</c:v>
                </c:pt>
                <c:pt idx="19">
                  <c:v>3085935.9568532147</c:v>
                </c:pt>
                <c:pt idx="20">
                  <c:v>3126069.2525443146</c:v>
                </c:pt>
                <c:pt idx="21">
                  <c:v>2977644.4623381589</c:v>
                </c:pt>
                <c:pt idx="22">
                  <c:v>2687125.7983989264</c:v>
                </c:pt>
                <c:pt idx="23">
                  <c:v>2313131.6112847161</c:v>
                </c:pt>
                <c:pt idx="24">
                  <c:v>1910994.9293899715</c:v>
                </c:pt>
                <c:pt idx="25">
                  <c:v>1523432.1233124654</c:v>
                </c:pt>
                <c:pt idx="26">
                  <c:v>1177531.565883884</c:v>
                </c:pt>
                <c:pt idx="27">
                  <c:v>886200.62215075153</c:v>
                </c:pt>
                <c:pt idx="28">
                  <c:v>651762.95755476446</c:v>
                </c:pt>
                <c:pt idx="29">
                  <c:v>469916.12160585629</c:v>
                </c:pt>
                <c:pt idx="30">
                  <c:v>333049.87841558072</c:v>
                </c:pt>
                <c:pt idx="31">
                  <c:v>232581.40212579357</c:v>
                </c:pt>
                <c:pt idx="32">
                  <c:v>160358.12032922209</c:v>
                </c:pt>
                <c:pt idx="33">
                  <c:v>109346.67318851498</c:v>
                </c:pt>
                <c:pt idx="34">
                  <c:v>73851.599063280883</c:v>
                </c:pt>
                <c:pt idx="35">
                  <c:v>49465.609348892052</c:v>
                </c:pt>
                <c:pt idx="36">
                  <c:v>32893.29033183476</c:v>
                </c:pt>
                <c:pt idx="37">
                  <c:v>21735.855970771154</c:v>
                </c:pt>
                <c:pt idx="38">
                  <c:v>14284.340614100518</c:v>
                </c:pt>
                <c:pt idx="39">
                  <c:v>9342.3949233791463</c:v>
                </c:pt>
                <c:pt idx="40">
                  <c:v>6084.5787835837282</c:v>
                </c:pt>
                <c:pt idx="41">
                  <c:v>3948.2255312391881</c:v>
                </c:pt>
                <c:pt idx="42">
                  <c:v>2553.6868119153</c:v>
                </c:pt>
                <c:pt idx="43">
                  <c:v>1647.0136668911268</c:v>
                </c:pt>
                <c:pt idx="44">
                  <c:v>1059.5914614599615</c:v>
                </c:pt>
                <c:pt idx="45">
                  <c:v>680.17454120243247</c:v>
                </c:pt>
                <c:pt idx="46">
                  <c:v>435.76843469066517</c:v>
                </c:pt>
                <c:pt idx="47">
                  <c:v>278.70415219072885</c:v>
                </c:pt>
                <c:pt idx="48">
                  <c:v>177.97953201674332</c:v>
                </c:pt>
                <c:pt idx="49">
                  <c:v>113.50416171140905</c:v>
                </c:pt>
                <c:pt idx="50">
                  <c:v>72.299552790304389</c:v>
                </c:pt>
                <c:pt idx="51">
                  <c:v>46.004525156393726</c:v>
                </c:pt>
                <c:pt idx="52">
                  <c:v>29.245473322555725</c:v>
                </c:pt>
                <c:pt idx="53">
                  <c:v>18.576156559864355</c:v>
                </c:pt>
                <c:pt idx="54">
                  <c:v>11.790515016133183</c:v>
                </c:pt>
                <c:pt idx="55">
                  <c:v>7.4786860120828056</c:v>
                </c:pt>
                <c:pt idx="56">
                  <c:v>4.7409482650416113</c:v>
                </c:pt>
                <c:pt idx="57">
                  <c:v>3.0038668159575965</c:v>
                </c:pt>
                <c:pt idx="58">
                  <c:v>1.9023771446463518</c:v>
                </c:pt>
                <c:pt idx="59">
                  <c:v>1.2043013690481021</c:v>
                </c:pt>
                <c:pt idx="60">
                  <c:v>0.76210706026801744</c:v>
                </c:pt>
              </c:numCache>
            </c:numRef>
          </c:yVal>
          <c:smooth val="0"/>
        </c:ser>
        <c:dLbls>
          <c:showLegendKey val="0"/>
          <c:showVal val="0"/>
          <c:showCatName val="0"/>
          <c:showSerName val="0"/>
          <c:showPercent val="0"/>
          <c:showBubbleSize val="0"/>
        </c:dLbls>
        <c:axId val="98869632"/>
        <c:axId val="98871552"/>
      </c:scatterChart>
      <c:valAx>
        <c:axId val="98869632"/>
        <c:scaling>
          <c:orientation val="minMax"/>
          <c:max val="10"/>
          <c:min val="0"/>
        </c:scaling>
        <c:delete val="0"/>
        <c:axPos val="b"/>
        <c:title>
          <c:tx>
            <c:rich>
              <a:bodyPr/>
              <a:lstStyle/>
              <a:p>
                <a:pPr>
                  <a:defRPr sz="1100" baseline="0"/>
                </a:pPr>
                <a:r>
                  <a:rPr lang="en-US" sz="1100" b="0" baseline="0">
                    <a:latin typeface="Tahoma" pitchFamily="34" charset="0"/>
                  </a:rPr>
                  <a:t>Wavelength</a:t>
                </a:r>
              </a:p>
            </c:rich>
          </c:tx>
          <c:layout/>
          <c:overlay val="0"/>
          <c:spPr>
            <a:noFill/>
            <a:ln>
              <a:noFill/>
            </a:ln>
          </c:spPr>
        </c:title>
        <c:numFmt formatCode="General" sourceLinked="0"/>
        <c:majorTickMark val="out"/>
        <c:minorTickMark val="out"/>
        <c:tickLblPos val="nextTo"/>
        <c:spPr>
          <a:ln w="19050">
            <a:solidFill>
              <a:schemeClr val="tx1"/>
            </a:solidFill>
          </a:ln>
        </c:spPr>
        <c:txPr>
          <a:bodyPr rot="0" vert="horz"/>
          <a:lstStyle/>
          <a:p>
            <a:pPr>
              <a:defRPr sz="1000" b="0" i="0" u="none" strike="noStrike" baseline="0">
                <a:solidFill>
                  <a:srgbClr val="000000"/>
                </a:solidFill>
                <a:latin typeface="Tahoma"/>
                <a:ea typeface="Tahoma"/>
                <a:cs typeface="Tahoma"/>
              </a:defRPr>
            </a:pPr>
            <a:endParaRPr lang="en-US"/>
          </a:p>
        </c:txPr>
        <c:crossAx val="98871552"/>
        <c:crosses val="autoZero"/>
        <c:crossBetween val="midCat"/>
        <c:majorUnit val="1"/>
        <c:minorUnit val="0.5"/>
      </c:valAx>
      <c:valAx>
        <c:axId val="98871552"/>
        <c:scaling>
          <c:orientation val="minMax"/>
          <c:max val="100000000"/>
          <c:min val="0"/>
        </c:scaling>
        <c:delete val="0"/>
        <c:axPos val="l"/>
        <c:majorGridlines/>
        <c:title>
          <c:tx>
            <c:rich>
              <a:bodyPr rot="-5400000" vert="horz"/>
              <a:lstStyle/>
              <a:p>
                <a:pPr>
                  <a:defRPr sz="1100" b="0" i="0" baseline="0">
                    <a:latin typeface="Tahoma" pitchFamily="34" charset="0"/>
                  </a:defRPr>
                </a:pPr>
                <a:r>
                  <a:rPr lang="en-US" sz="1100" b="0" i="0" baseline="0">
                    <a:latin typeface="Tahoma" pitchFamily="34" charset="0"/>
                  </a:rPr>
                  <a:t>Spectral Exitance</a:t>
                </a:r>
              </a:p>
            </c:rich>
          </c:tx>
          <c:layout/>
          <c:overlay val="0"/>
          <c:spPr>
            <a:noFill/>
            <a:ln>
              <a:noFill/>
            </a:ln>
          </c:spPr>
        </c:title>
        <c:numFmt formatCode="0.E+00" sourceLinked="0"/>
        <c:majorTickMark val="out"/>
        <c:minorTickMark val="out"/>
        <c:tickLblPos val="nextTo"/>
        <c:spPr>
          <a:ln w="19050">
            <a:solidFill>
              <a:schemeClr val="tx1"/>
            </a:solidFill>
          </a:ln>
        </c:spPr>
        <c:txPr>
          <a:bodyPr/>
          <a:lstStyle/>
          <a:p>
            <a:pPr>
              <a:defRPr sz="1000" baseline="0">
                <a:latin typeface="Tahoma" pitchFamily="34" charset="0"/>
              </a:defRPr>
            </a:pPr>
            <a:endParaRPr lang="en-US"/>
          </a:p>
        </c:txPr>
        <c:crossAx val="98869632"/>
        <c:crosses val="autoZero"/>
        <c:crossBetween val="midCat"/>
        <c:majorUnit val="10000000"/>
        <c:minorUnit val="5000000"/>
      </c:valAx>
      <c:spPr>
        <a:noFill/>
        <a:ln w="19050">
          <a:solidFill>
            <a:schemeClr val="tx1"/>
          </a:solidFill>
        </a:ln>
      </c:spPr>
    </c:plotArea>
    <c:plotVisOnly val="1"/>
    <c:dispBlanksAs val="gap"/>
    <c:showDLblsOverMax val="0"/>
  </c:chart>
  <c:spPr>
    <a:ln w="19050">
      <a:solidFill>
        <a:schemeClr val="tx1"/>
      </a:solidFill>
    </a:ln>
  </c:spPr>
  <c:printSettings>
    <c:headerFooter/>
    <c:pageMargins b="0.75000000000000089" l="0.70000000000000062" r="0.70000000000000062" t="0.7500000000000008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aseline="0">
                <a:latin typeface="Tahoma" pitchFamily="34" charset="0"/>
              </a:defRPr>
            </a:pPr>
            <a:r>
              <a:rPr lang="en-US" sz="1200" b="0" baseline="0">
                <a:latin typeface="Tahoma" pitchFamily="34" charset="0"/>
              </a:rPr>
              <a:t>Planck Blackbody Function (Cartesian)</a:t>
            </a:r>
          </a:p>
        </c:rich>
      </c:tx>
      <c:layout/>
      <c:overlay val="0"/>
    </c:title>
    <c:autoTitleDeleted val="0"/>
    <c:plotArea>
      <c:layout/>
      <c:scatterChart>
        <c:scatterStyle val="lineMarker"/>
        <c:varyColors val="0"/>
        <c:ser>
          <c:idx val="0"/>
          <c:order val="0"/>
          <c:tx>
            <c:strRef>
              <c:f>'Planck Function'!$C$1</c:f>
              <c:strCache>
                <c:ptCount val="1"/>
                <c:pt idx="0">
                  <c:v>Bl</c:v>
                </c:pt>
              </c:strCache>
            </c:strRef>
          </c:tx>
          <c:spPr>
            <a:ln w="31750">
              <a:solidFill>
                <a:srgbClr val="FF0000"/>
              </a:solidFill>
            </a:ln>
          </c:spPr>
          <c:marker>
            <c:symbol val="none"/>
          </c:marker>
          <c:xVal>
            <c:numRef>
              <c:f>'Planck Function'!$B$2:$B$62</c:f>
              <c:numCache>
                <c:formatCode>0.000</c:formatCode>
                <c:ptCount val="61"/>
                <c:pt idx="0">
                  <c:v>0.1</c:v>
                </c:pt>
                <c:pt idx="1">
                  <c:v>0.11220184543019632</c:v>
                </c:pt>
                <c:pt idx="2">
                  <c:v>0.12589254117941667</c:v>
                </c:pt>
                <c:pt idx="3">
                  <c:v>0.14125375446227542</c:v>
                </c:pt>
                <c:pt idx="4">
                  <c:v>0.15848931924611132</c:v>
                </c:pt>
                <c:pt idx="5">
                  <c:v>0.17782794100389224</c:v>
                </c:pt>
                <c:pt idx="6">
                  <c:v>0.19952623149688795</c:v>
                </c:pt>
                <c:pt idx="7">
                  <c:v>0.22387211385683392</c:v>
                </c:pt>
                <c:pt idx="8">
                  <c:v>0.25118864315095801</c:v>
                </c:pt>
                <c:pt idx="9">
                  <c:v>0.28183829312644532</c:v>
                </c:pt>
                <c:pt idx="10">
                  <c:v>0.31622776601683794</c:v>
                </c:pt>
                <c:pt idx="11">
                  <c:v>0.35481338923357542</c:v>
                </c:pt>
                <c:pt idx="12">
                  <c:v>0.3981071705534972</c:v>
                </c:pt>
                <c:pt idx="13">
                  <c:v>0.44668359215096315</c:v>
                </c:pt>
                <c:pt idx="14">
                  <c:v>0.50118723362727224</c:v>
                </c:pt>
                <c:pt idx="15">
                  <c:v>0.56234132519034907</c:v>
                </c:pt>
                <c:pt idx="16">
                  <c:v>0.63095734448019325</c:v>
                </c:pt>
                <c:pt idx="17">
                  <c:v>0.70794578438413791</c:v>
                </c:pt>
                <c:pt idx="18">
                  <c:v>0.79432823472428149</c:v>
                </c:pt>
                <c:pt idx="19">
                  <c:v>0.89125093813374556</c:v>
                </c:pt>
                <c:pt idx="20">
                  <c:v>1</c:v>
                </c:pt>
                <c:pt idx="21">
                  <c:v>1.1220184543019636</c:v>
                </c:pt>
                <c:pt idx="22">
                  <c:v>1.2589254117941673</c:v>
                </c:pt>
                <c:pt idx="23">
                  <c:v>1.4125375446227544</c:v>
                </c:pt>
                <c:pt idx="24">
                  <c:v>1.5848931924611136</c:v>
                </c:pt>
                <c:pt idx="25">
                  <c:v>1.778279410038923</c:v>
                </c:pt>
                <c:pt idx="26">
                  <c:v>1.9952623149688797</c:v>
                </c:pt>
                <c:pt idx="27">
                  <c:v>2.2387211385683394</c:v>
                </c:pt>
                <c:pt idx="28">
                  <c:v>2.5118864315095806</c:v>
                </c:pt>
                <c:pt idx="29">
                  <c:v>2.8183829312644542</c:v>
                </c:pt>
                <c:pt idx="30">
                  <c:v>3.1622776601683795</c:v>
                </c:pt>
                <c:pt idx="31">
                  <c:v>3.5481338923357555</c:v>
                </c:pt>
                <c:pt idx="32">
                  <c:v>3.9810717055349727</c:v>
                </c:pt>
                <c:pt idx="33">
                  <c:v>4.4668359215096318</c:v>
                </c:pt>
                <c:pt idx="34">
                  <c:v>5.0118723362727229</c:v>
                </c:pt>
                <c:pt idx="35">
                  <c:v>5.6234132519034921</c:v>
                </c:pt>
                <c:pt idx="36">
                  <c:v>6.3095734448019343</c:v>
                </c:pt>
                <c:pt idx="37">
                  <c:v>7.0794578438413795</c:v>
                </c:pt>
                <c:pt idx="38">
                  <c:v>7.9432823472428176</c:v>
                </c:pt>
                <c:pt idx="39">
                  <c:v>8.9125093813374576</c:v>
                </c:pt>
                <c:pt idx="40">
                  <c:v>10</c:v>
                </c:pt>
                <c:pt idx="41">
                  <c:v>11.220184543019636</c:v>
                </c:pt>
                <c:pt idx="42">
                  <c:v>12.58925411794168</c:v>
                </c:pt>
                <c:pt idx="43">
                  <c:v>14.125375446227544</c:v>
                </c:pt>
                <c:pt idx="44">
                  <c:v>15.848931924611136</c:v>
                </c:pt>
                <c:pt idx="45">
                  <c:v>17.782794100389236</c:v>
                </c:pt>
                <c:pt idx="46">
                  <c:v>19.952623149688804</c:v>
                </c:pt>
                <c:pt idx="47">
                  <c:v>22.387211385683404</c:v>
                </c:pt>
                <c:pt idx="48">
                  <c:v>25.118864315095799</c:v>
                </c:pt>
                <c:pt idx="49">
                  <c:v>28.183829312644548</c:v>
                </c:pt>
                <c:pt idx="50">
                  <c:v>31.622776601683803</c:v>
                </c:pt>
                <c:pt idx="51">
                  <c:v>35.481338923357555</c:v>
                </c:pt>
                <c:pt idx="52">
                  <c:v>39.810717055349755</c:v>
                </c:pt>
                <c:pt idx="53">
                  <c:v>44.668359215096324</c:v>
                </c:pt>
                <c:pt idx="54">
                  <c:v>50.118723362727238</c:v>
                </c:pt>
                <c:pt idx="55">
                  <c:v>56.234132519034915</c:v>
                </c:pt>
                <c:pt idx="56">
                  <c:v>63.095734448019364</c:v>
                </c:pt>
                <c:pt idx="57">
                  <c:v>70.794578438413865</c:v>
                </c:pt>
                <c:pt idx="58">
                  <c:v>79.432823472428197</c:v>
                </c:pt>
                <c:pt idx="59">
                  <c:v>89.125093813374562</c:v>
                </c:pt>
                <c:pt idx="60">
                  <c:v>100</c:v>
                </c:pt>
              </c:numCache>
            </c:numRef>
          </c:xVal>
          <c:yVal>
            <c:numRef>
              <c:f>'Planck Function'!$C$2:$C$62</c:f>
              <c:numCache>
                <c:formatCode>0.000E+00</c:formatCode>
                <c:ptCount val="61"/>
                <c:pt idx="0">
                  <c:v>5.7006137665945405E-8</c:v>
                </c:pt>
                <c:pt idx="1">
                  <c:v>5.8853276833751432E-6</c:v>
                </c:pt>
                <c:pt idx="2">
                  <c:v>3.4468963282140652E-4</c:v>
                </c:pt>
                <c:pt idx="3">
                  <c:v>1.2180564786495107E-2</c:v>
                </c:pt>
                <c:pt idx="4">
                  <c:v>0.2743783273244475</c:v>
                </c:pt>
                <c:pt idx="5">
                  <c:v>4.1375378267425056</c:v>
                </c:pt>
                <c:pt idx="6">
                  <c:v>43.63126870543924</c:v>
                </c:pt>
                <c:pt idx="7">
                  <c:v>334.51074694397806</c:v>
                </c:pt>
                <c:pt idx="8">
                  <c:v>1930.3421527691617</c:v>
                </c:pt>
                <c:pt idx="9">
                  <c:v>8647.4655878478698</c:v>
                </c:pt>
                <c:pt idx="10">
                  <c:v>30912.411465270216</c:v>
                </c:pt>
                <c:pt idx="11">
                  <c:v>90370.208364928461</c:v>
                </c:pt>
                <c:pt idx="12">
                  <c:v>220834.33799555956</c:v>
                </c:pt>
                <c:pt idx="13">
                  <c:v>459967.0269700755</c:v>
                </c:pt>
                <c:pt idx="14">
                  <c:v>830922.21474710095</c:v>
                </c:pt>
                <c:pt idx="15">
                  <c:v>1322249.5539371762</c:v>
                </c:pt>
                <c:pt idx="16">
                  <c:v>1879406.9185058807</c:v>
                </c:pt>
                <c:pt idx="17">
                  <c:v>2416000.3221517545</c:v>
                </c:pt>
                <c:pt idx="18">
                  <c:v>2840646.0461194166</c:v>
                </c:pt>
                <c:pt idx="19">
                  <c:v>3085935.9568532147</c:v>
                </c:pt>
                <c:pt idx="20">
                  <c:v>3126069.2525443146</c:v>
                </c:pt>
                <c:pt idx="21">
                  <c:v>2977644.4623381589</c:v>
                </c:pt>
                <c:pt idx="22">
                  <c:v>2687125.7983989264</c:v>
                </c:pt>
                <c:pt idx="23">
                  <c:v>2313131.6112847161</c:v>
                </c:pt>
                <c:pt idx="24">
                  <c:v>1910994.9293899715</c:v>
                </c:pt>
                <c:pt idx="25">
                  <c:v>1523432.1233124654</c:v>
                </c:pt>
                <c:pt idx="26">
                  <c:v>1177531.565883884</c:v>
                </c:pt>
                <c:pt idx="27">
                  <c:v>886200.62215075153</c:v>
                </c:pt>
                <c:pt idx="28">
                  <c:v>651762.95755476446</c:v>
                </c:pt>
                <c:pt idx="29">
                  <c:v>469916.12160585629</c:v>
                </c:pt>
                <c:pt idx="30">
                  <c:v>333049.87841558072</c:v>
                </c:pt>
                <c:pt idx="31">
                  <c:v>232581.40212579357</c:v>
                </c:pt>
                <c:pt idx="32">
                  <c:v>160358.12032922209</c:v>
                </c:pt>
                <c:pt idx="33">
                  <c:v>109346.67318851498</c:v>
                </c:pt>
                <c:pt idx="34">
                  <c:v>73851.599063280883</c:v>
                </c:pt>
                <c:pt idx="35">
                  <c:v>49465.609348892052</c:v>
                </c:pt>
                <c:pt idx="36">
                  <c:v>32893.29033183476</c:v>
                </c:pt>
                <c:pt idx="37">
                  <c:v>21735.855970771154</c:v>
                </c:pt>
                <c:pt idx="38">
                  <c:v>14284.340614100518</c:v>
                </c:pt>
                <c:pt idx="39">
                  <c:v>9342.3949233791463</c:v>
                </c:pt>
                <c:pt idx="40">
                  <c:v>6084.5787835837282</c:v>
                </c:pt>
                <c:pt idx="41">
                  <c:v>3948.2255312391881</c:v>
                </c:pt>
                <c:pt idx="42">
                  <c:v>2553.6868119153</c:v>
                </c:pt>
                <c:pt idx="43">
                  <c:v>1647.0136668911268</c:v>
                </c:pt>
                <c:pt idx="44">
                  <c:v>1059.5914614599615</c:v>
                </c:pt>
                <c:pt idx="45">
                  <c:v>680.17454120243247</c:v>
                </c:pt>
                <c:pt idx="46">
                  <c:v>435.76843469066517</c:v>
                </c:pt>
                <c:pt idx="47">
                  <c:v>278.70415219072885</c:v>
                </c:pt>
                <c:pt idx="48">
                  <c:v>177.97953201674332</c:v>
                </c:pt>
                <c:pt idx="49">
                  <c:v>113.50416171140905</c:v>
                </c:pt>
                <c:pt idx="50">
                  <c:v>72.299552790304389</c:v>
                </c:pt>
                <c:pt idx="51">
                  <c:v>46.004525156393726</c:v>
                </c:pt>
                <c:pt idx="52">
                  <c:v>29.245473322555725</c:v>
                </c:pt>
                <c:pt idx="53">
                  <c:v>18.576156559864355</c:v>
                </c:pt>
                <c:pt idx="54">
                  <c:v>11.790515016133183</c:v>
                </c:pt>
                <c:pt idx="55">
                  <c:v>7.4786860120828056</c:v>
                </c:pt>
                <c:pt idx="56">
                  <c:v>4.7409482650416113</c:v>
                </c:pt>
                <c:pt idx="57">
                  <c:v>3.0038668159575965</c:v>
                </c:pt>
                <c:pt idx="58">
                  <c:v>1.9023771446463518</c:v>
                </c:pt>
                <c:pt idx="59">
                  <c:v>1.2043013690481021</c:v>
                </c:pt>
                <c:pt idx="60">
                  <c:v>0.76210706026801744</c:v>
                </c:pt>
              </c:numCache>
            </c:numRef>
          </c:yVal>
          <c:smooth val="0"/>
        </c:ser>
        <c:dLbls>
          <c:showLegendKey val="0"/>
          <c:showVal val="0"/>
          <c:showCatName val="0"/>
          <c:showSerName val="0"/>
          <c:showPercent val="0"/>
          <c:showBubbleSize val="0"/>
        </c:dLbls>
        <c:axId val="98892032"/>
        <c:axId val="99430784"/>
      </c:scatterChart>
      <c:valAx>
        <c:axId val="98892032"/>
        <c:scaling>
          <c:orientation val="minMax"/>
          <c:max val="10"/>
          <c:min val="0"/>
        </c:scaling>
        <c:delete val="0"/>
        <c:axPos val="b"/>
        <c:title>
          <c:tx>
            <c:rich>
              <a:bodyPr/>
              <a:lstStyle/>
              <a:p>
                <a:pPr>
                  <a:defRPr sz="1100" baseline="0"/>
                </a:pPr>
                <a:r>
                  <a:rPr lang="en-US" sz="1100" b="0" baseline="0">
                    <a:latin typeface="Tahoma" pitchFamily="34" charset="0"/>
                  </a:rPr>
                  <a:t>Wavelength</a:t>
                </a:r>
              </a:p>
            </c:rich>
          </c:tx>
          <c:layout/>
          <c:overlay val="0"/>
          <c:spPr>
            <a:noFill/>
            <a:ln>
              <a:noFill/>
            </a:ln>
          </c:spPr>
        </c:title>
        <c:numFmt formatCode="General" sourceLinked="0"/>
        <c:majorTickMark val="out"/>
        <c:minorTickMark val="out"/>
        <c:tickLblPos val="nextTo"/>
        <c:spPr>
          <a:ln w="19050">
            <a:solidFill>
              <a:schemeClr val="tx1"/>
            </a:solidFill>
          </a:ln>
        </c:spPr>
        <c:txPr>
          <a:bodyPr rot="0" vert="horz"/>
          <a:lstStyle/>
          <a:p>
            <a:pPr>
              <a:defRPr sz="1000" b="0" i="0" u="none" strike="noStrike" baseline="0">
                <a:solidFill>
                  <a:srgbClr val="000000"/>
                </a:solidFill>
                <a:latin typeface="Tahoma"/>
                <a:ea typeface="Tahoma"/>
                <a:cs typeface="Tahoma"/>
              </a:defRPr>
            </a:pPr>
            <a:endParaRPr lang="en-US"/>
          </a:p>
        </c:txPr>
        <c:crossAx val="99430784"/>
        <c:crosses val="autoZero"/>
        <c:crossBetween val="midCat"/>
        <c:majorUnit val="1"/>
        <c:minorUnit val="0.5"/>
      </c:valAx>
      <c:valAx>
        <c:axId val="99430784"/>
        <c:scaling>
          <c:orientation val="minMax"/>
          <c:min val="0"/>
        </c:scaling>
        <c:delete val="0"/>
        <c:axPos val="l"/>
        <c:majorGridlines/>
        <c:title>
          <c:tx>
            <c:rich>
              <a:bodyPr rot="-5400000" vert="horz"/>
              <a:lstStyle/>
              <a:p>
                <a:pPr>
                  <a:defRPr sz="1100" b="0" i="0" baseline="0">
                    <a:latin typeface="Tahoma" pitchFamily="34" charset="0"/>
                  </a:defRPr>
                </a:pPr>
                <a:r>
                  <a:rPr lang="en-US" sz="1100" b="0" i="0" baseline="0">
                    <a:latin typeface="Tahoma" pitchFamily="34" charset="0"/>
                  </a:rPr>
                  <a:t>Spectral Exitance</a:t>
                </a:r>
              </a:p>
            </c:rich>
          </c:tx>
          <c:layout/>
          <c:overlay val="0"/>
          <c:spPr>
            <a:noFill/>
            <a:ln>
              <a:noFill/>
            </a:ln>
          </c:spPr>
        </c:title>
        <c:numFmt formatCode="0.E+00" sourceLinked="0"/>
        <c:majorTickMark val="out"/>
        <c:minorTickMark val="out"/>
        <c:tickLblPos val="nextTo"/>
        <c:spPr>
          <a:ln w="19050">
            <a:solidFill>
              <a:schemeClr val="tx1"/>
            </a:solidFill>
          </a:ln>
        </c:spPr>
        <c:txPr>
          <a:bodyPr/>
          <a:lstStyle/>
          <a:p>
            <a:pPr>
              <a:defRPr sz="1000" baseline="0">
                <a:latin typeface="Tahoma" pitchFamily="34" charset="0"/>
              </a:defRPr>
            </a:pPr>
            <a:endParaRPr lang="en-US"/>
          </a:p>
        </c:txPr>
        <c:crossAx val="98892032"/>
        <c:crosses val="autoZero"/>
        <c:crossBetween val="midCat"/>
      </c:valAx>
      <c:spPr>
        <a:noFill/>
        <a:ln w="19050">
          <a:solidFill>
            <a:schemeClr val="tx1"/>
          </a:solidFill>
        </a:ln>
      </c:spPr>
    </c:plotArea>
    <c:plotVisOnly val="1"/>
    <c:dispBlanksAs val="gap"/>
    <c:showDLblsOverMax val="0"/>
  </c:chart>
  <c:spPr>
    <a:ln w="19050">
      <a:solidFill>
        <a:schemeClr val="tx1"/>
      </a:solidFill>
    </a:ln>
  </c:spPr>
  <c:printSettings>
    <c:headerFooter/>
    <c:pageMargins b="0.75000000000000111" l="0.70000000000000062" r="0.70000000000000062" t="0.750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Comparison of Wien Limit to the Planck Function</a:t>
            </a:r>
          </a:p>
        </c:rich>
      </c:tx>
      <c:layout/>
      <c:overlay val="0"/>
    </c:title>
    <c:autoTitleDeleted val="0"/>
    <c:plotArea>
      <c:layout>
        <c:manualLayout>
          <c:layoutTarget val="inner"/>
          <c:xMode val="edge"/>
          <c:yMode val="edge"/>
          <c:x val="0.16024849870679903"/>
          <c:y val="0.11128953771289538"/>
          <c:w val="0.80048462350468663"/>
          <c:h val="0.71936318179205638"/>
        </c:manualLayout>
      </c:layout>
      <c:scatterChart>
        <c:scatterStyle val="lineMarker"/>
        <c:varyColors val="0"/>
        <c:ser>
          <c:idx val="0"/>
          <c:order val="0"/>
          <c:tx>
            <c:v>Planck Function</c:v>
          </c:tx>
          <c:marker>
            <c:symbol val="none"/>
          </c:marker>
          <c:xVal>
            <c:numRef>
              <c:f>'Wien Limit'!$B$2:$B$62</c:f>
              <c:numCache>
                <c:formatCode>0.000</c:formatCode>
                <c:ptCount val="61"/>
                <c:pt idx="0">
                  <c:v>0.1</c:v>
                </c:pt>
                <c:pt idx="1">
                  <c:v>0.11220184543019632</c:v>
                </c:pt>
                <c:pt idx="2">
                  <c:v>0.12589254117941667</c:v>
                </c:pt>
                <c:pt idx="3">
                  <c:v>0.14125375446227542</c:v>
                </c:pt>
                <c:pt idx="4">
                  <c:v>0.15848931924611132</c:v>
                </c:pt>
                <c:pt idx="5">
                  <c:v>0.17782794100389224</c:v>
                </c:pt>
                <c:pt idx="6">
                  <c:v>0.19952623149688795</c:v>
                </c:pt>
                <c:pt idx="7">
                  <c:v>0.22387211385683392</c:v>
                </c:pt>
                <c:pt idx="8">
                  <c:v>0.25118864315095801</c:v>
                </c:pt>
                <c:pt idx="9">
                  <c:v>0.28183829312644532</c:v>
                </c:pt>
                <c:pt idx="10">
                  <c:v>0.31622776601683794</c:v>
                </c:pt>
                <c:pt idx="11">
                  <c:v>0.35481338923357542</c:v>
                </c:pt>
                <c:pt idx="12">
                  <c:v>0.3981071705534972</c:v>
                </c:pt>
                <c:pt idx="13">
                  <c:v>0.44668359215096315</c:v>
                </c:pt>
                <c:pt idx="14">
                  <c:v>0.50118723362727224</c:v>
                </c:pt>
                <c:pt idx="15">
                  <c:v>0.56234132519034907</c:v>
                </c:pt>
                <c:pt idx="16">
                  <c:v>0.63095734448019325</c:v>
                </c:pt>
                <c:pt idx="17">
                  <c:v>0.70794578438413791</c:v>
                </c:pt>
                <c:pt idx="18">
                  <c:v>0.79432823472428149</c:v>
                </c:pt>
                <c:pt idx="19">
                  <c:v>0.89125093813374556</c:v>
                </c:pt>
                <c:pt idx="20">
                  <c:v>1</c:v>
                </c:pt>
                <c:pt idx="21">
                  <c:v>1.1220184543019636</c:v>
                </c:pt>
                <c:pt idx="22">
                  <c:v>1.2589254117941673</c:v>
                </c:pt>
                <c:pt idx="23">
                  <c:v>1.4125375446227544</c:v>
                </c:pt>
                <c:pt idx="24">
                  <c:v>1.5848931924611136</c:v>
                </c:pt>
                <c:pt idx="25">
                  <c:v>1.778279410038923</c:v>
                </c:pt>
                <c:pt idx="26">
                  <c:v>1.9952623149688797</c:v>
                </c:pt>
                <c:pt idx="27">
                  <c:v>2.2387211385683394</c:v>
                </c:pt>
                <c:pt idx="28">
                  <c:v>2.5118864315095806</c:v>
                </c:pt>
                <c:pt idx="29">
                  <c:v>2.8183829312644542</c:v>
                </c:pt>
                <c:pt idx="30">
                  <c:v>3.1622776601683795</c:v>
                </c:pt>
                <c:pt idx="31">
                  <c:v>3.5481338923357555</c:v>
                </c:pt>
                <c:pt idx="32">
                  <c:v>3.9810717055349727</c:v>
                </c:pt>
                <c:pt idx="33">
                  <c:v>4.4668359215096318</c:v>
                </c:pt>
                <c:pt idx="34">
                  <c:v>5.0118723362727229</c:v>
                </c:pt>
                <c:pt idx="35">
                  <c:v>5.6234132519034921</c:v>
                </c:pt>
                <c:pt idx="36">
                  <c:v>6.3095734448019343</c:v>
                </c:pt>
                <c:pt idx="37">
                  <c:v>7.0794578438413795</c:v>
                </c:pt>
                <c:pt idx="38">
                  <c:v>7.9432823472428176</c:v>
                </c:pt>
                <c:pt idx="39">
                  <c:v>8.9125093813374576</c:v>
                </c:pt>
                <c:pt idx="40">
                  <c:v>10</c:v>
                </c:pt>
                <c:pt idx="41">
                  <c:v>11.220184543019636</c:v>
                </c:pt>
                <c:pt idx="42">
                  <c:v>12.58925411794168</c:v>
                </c:pt>
                <c:pt idx="43">
                  <c:v>14.125375446227544</c:v>
                </c:pt>
                <c:pt idx="44">
                  <c:v>15.848931924611136</c:v>
                </c:pt>
                <c:pt idx="45">
                  <c:v>17.782794100389236</c:v>
                </c:pt>
                <c:pt idx="46">
                  <c:v>19.952623149688804</c:v>
                </c:pt>
                <c:pt idx="47">
                  <c:v>22.387211385683404</c:v>
                </c:pt>
                <c:pt idx="48">
                  <c:v>25.118864315095799</c:v>
                </c:pt>
                <c:pt idx="49">
                  <c:v>28.183829312644548</c:v>
                </c:pt>
                <c:pt idx="50">
                  <c:v>31.622776601683803</c:v>
                </c:pt>
                <c:pt idx="51">
                  <c:v>35.481338923357555</c:v>
                </c:pt>
                <c:pt idx="52">
                  <c:v>39.810717055349755</c:v>
                </c:pt>
                <c:pt idx="53">
                  <c:v>44.668359215096324</c:v>
                </c:pt>
                <c:pt idx="54">
                  <c:v>50.118723362727238</c:v>
                </c:pt>
                <c:pt idx="55">
                  <c:v>56.234132519034915</c:v>
                </c:pt>
                <c:pt idx="56">
                  <c:v>63.095734448019364</c:v>
                </c:pt>
                <c:pt idx="57">
                  <c:v>70.794578438413865</c:v>
                </c:pt>
                <c:pt idx="58">
                  <c:v>79.432823472428197</c:v>
                </c:pt>
                <c:pt idx="59">
                  <c:v>89.125093813374562</c:v>
                </c:pt>
                <c:pt idx="60">
                  <c:v>100</c:v>
                </c:pt>
              </c:numCache>
            </c:numRef>
          </c:xVal>
          <c:yVal>
            <c:numRef>
              <c:f>'Wien Limit'!$C$2:$C$62</c:f>
              <c:numCache>
                <c:formatCode>0.000E+00</c:formatCode>
                <c:ptCount val="61"/>
                <c:pt idx="0">
                  <c:v>1460.5374598503784</c:v>
                </c:pt>
                <c:pt idx="1">
                  <c:v>11128.515014044848</c:v>
                </c:pt>
                <c:pt idx="2">
                  <c:v>63865.454122580479</c:v>
                </c:pt>
                <c:pt idx="3">
                  <c:v>284698.79120632849</c:v>
                </c:pt>
                <c:pt idx="4">
                  <c:v>1013274.0285277965</c:v>
                </c:pt>
                <c:pt idx="5">
                  <c:v>2950689.3501476743</c:v>
                </c:pt>
                <c:pt idx="6">
                  <c:v>7185441.3599862624</c:v>
                </c:pt>
                <c:pt idx="7">
                  <c:v>14919925.905976979</c:v>
                </c:pt>
                <c:pt idx="8">
                  <c:v>26878203.098851029</c:v>
                </c:pt>
                <c:pt idx="9">
                  <c:v>42666238.053901836</c:v>
                </c:pt>
                <c:pt idx="10">
                  <c:v>60511832.731572665</c:v>
                </c:pt>
                <c:pt idx="11">
                  <c:v>77637339.323345453</c:v>
                </c:pt>
                <c:pt idx="12">
                  <c:v>91125563.013673812</c:v>
                </c:pt>
                <c:pt idx="13">
                  <c:v>98842950.429334074</c:v>
                </c:pt>
                <c:pt idx="14">
                  <c:v>99993389.492150843</c:v>
                </c:pt>
                <c:pt idx="15">
                  <c:v>95132814.248181</c:v>
                </c:pt>
                <c:pt idx="16">
                  <c:v>85761901.274684474</c:v>
                </c:pt>
                <c:pt idx="17">
                  <c:v>73758702.882019877</c:v>
                </c:pt>
                <c:pt idx="18">
                  <c:v>60887823.111563884</c:v>
                </c:pt>
                <c:pt idx="19">
                  <c:v>48506239.956503466</c:v>
                </c:pt>
                <c:pt idx="20">
                  <c:v>37470609.1864812</c:v>
                </c:pt>
                <c:pt idx="21">
                  <c:v>28185708.73459297</c:v>
                </c:pt>
                <c:pt idx="22">
                  <c:v>20720283.331497453</c:v>
                </c:pt>
                <c:pt idx="23">
                  <c:v>14933503.760925401</c:v>
                </c:pt>
                <c:pt idx="24">
                  <c:v>10580558.463843532</c:v>
                </c:pt>
                <c:pt idx="25">
                  <c:v>7386719.7498924462</c:v>
                </c:pt>
                <c:pt idx="26">
                  <c:v>5091685.0826803064</c:v>
                </c:pt>
                <c:pt idx="27">
                  <c:v>3471237.4579420676</c:v>
                </c:pt>
                <c:pt idx="28">
                  <c:v>2344007.6029918417</c:v>
                </c:pt>
                <c:pt idx="29">
                  <c:v>1569760.1286719593</c:v>
                </c:pt>
                <c:pt idx="30">
                  <c:v>1043703.2650244921</c:v>
                </c:pt>
                <c:pt idx="31">
                  <c:v>689594.80707066925</c:v>
                </c:pt>
                <c:pt idx="32">
                  <c:v>453139.15691239317</c:v>
                </c:pt>
                <c:pt idx="33">
                  <c:v>296339.48115089536</c:v>
                </c:pt>
                <c:pt idx="34">
                  <c:v>192986.38770186424</c:v>
                </c:pt>
                <c:pt idx="35">
                  <c:v>125218.1486605845</c:v>
                </c:pt>
                <c:pt idx="36">
                  <c:v>80985.23844242419</c:v>
                </c:pt>
                <c:pt idx="37">
                  <c:v>52228.985919682164</c:v>
                </c:pt>
                <c:pt idx="38">
                  <c:v>33599.424368078915</c:v>
                </c:pt>
                <c:pt idx="39">
                  <c:v>21567.27295114423</c:v>
                </c:pt>
                <c:pt idx="40">
                  <c:v>13817.016483417305</c:v>
                </c:pt>
                <c:pt idx="41">
                  <c:v>8836.6467239876856</c:v>
                </c:pt>
                <c:pt idx="42">
                  <c:v>5642.8867072911053</c:v>
                </c:pt>
                <c:pt idx="43">
                  <c:v>3598.5847962608955</c:v>
                </c:pt>
                <c:pt idx="44">
                  <c:v>2292.1632403341869</c:v>
                </c:pt>
                <c:pt idx="45">
                  <c:v>1458.483772241319</c:v>
                </c:pt>
                <c:pt idx="46">
                  <c:v>927.15389081035016</c:v>
                </c:pt>
                <c:pt idx="47">
                  <c:v>588.90066234988331</c:v>
                </c:pt>
                <c:pt idx="48">
                  <c:v>373.77715178002222</c:v>
                </c:pt>
                <c:pt idx="49">
                  <c:v>237.08264489529861</c:v>
                </c:pt>
                <c:pt idx="50">
                  <c:v>150.29162617569102</c:v>
                </c:pt>
                <c:pt idx="51">
                  <c:v>95.223883524009423</c:v>
                </c:pt>
                <c:pt idx="52">
                  <c:v>60.305645103042053</c:v>
                </c:pt>
                <c:pt idx="53">
                  <c:v>38.176234372865082</c:v>
                </c:pt>
                <c:pt idx="54">
                  <c:v>24.158548298708766</c:v>
                </c:pt>
                <c:pt idx="55">
                  <c:v>15.282999090034052</c:v>
                </c:pt>
                <c:pt idx="56">
                  <c:v>9.6654434973044463</c:v>
                </c:pt>
                <c:pt idx="57">
                  <c:v>6.1111669151590124</c:v>
                </c:pt>
                <c:pt idx="58">
                  <c:v>3.8630279832349137</c:v>
                </c:pt>
                <c:pt idx="59">
                  <c:v>2.4414270187082758</c:v>
                </c:pt>
                <c:pt idx="60">
                  <c:v>1.5426999231008649</c:v>
                </c:pt>
              </c:numCache>
            </c:numRef>
          </c:yVal>
          <c:smooth val="0"/>
        </c:ser>
        <c:ser>
          <c:idx val="1"/>
          <c:order val="1"/>
          <c:tx>
            <c:v>Wien Limit</c:v>
          </c:tx>
          <c:marker>
            <c:symbol val="none"/>
          </c:marker>
          <c:xVal>
            <c:numRef>
              <c:f>'Wien Limit'!$B$2:$B$62</c:f>
              <c:numCache>
                <c:formatCode>0.000</c:formatCode>
                <c:ptCount val="61"/>
                <c:pt idx="0">
                  <c:v>0.1</c:v>
                </c:pt>
                <c:pt idx="1">
                  <c:v>0.11220184543019632</c:v>
                </c:pt>
                <c:pt idx="2">
                  <c:v>0.12589254117941667</c:v>
                </c:pt>
                <c:pt idx="3">
                  <c:v>0.14125375446227542</c:v>
                </c:pt>
                <c:pt idx="4">
                  <c:v>0.15848931924611132</c:v>
                </c:pt>
                <c:pt idx="5">
                  <c:v>0.17782794100389224</c:v>
                </c:pt>
                <c:pt idx="6">
                  <c:v>0.19952623149688795</c:v>
                </c:pt>
                <c:pt idx="7">
                  <c:v>0.22387211385683392</c:v>
                </c:pt>
                <c:pt idx="8">
                  <c:v>0.25118864315095801</c:v>
                </c:pt>
                <c:pt idx="9">
                  <c:v>0.28183829312644532</c:v>
                </c:pt>
                <c:pt idx="10">
                  <c:v>0.31622776601683794</c:v>
                </c:pt>
                <c:pt idx="11">
                  <c:v>0.35481338923357542</c:v>
                </c:pt>
                <c:pt idx="12">
                  <c:v>0.3981071705534972</c:v>
                </c:pt>
                <c:pt idx="13">
                  <c:v>0.44668359215096315</c:v>
                </c:pt>
                <c:pt idx="14">
                  <c:v>0.50118723362727224</c:v>
                </c:pt>
                <c:pt idx="15">
                  <c:v>0.56234132519034907</c:v>
                </c:pt>
                <c:pt idx="16">
                  <c:v>0.63095734448019325</c:v>
                </c:pt>
                <c:pt idx="17">
                  <c:v>0.70794578438413791</c:v>
                </c:pt>
                <c:pt idx="18">
                  <c:v>0.79432823472428149</c:v>
                </c:pt>
                <c:pt idx="19">
                  <c:v>0.89125093813374556</c:v>
                </c:pt>
                <c:pt idx="20">
                  <c:v>1</c:v>
                </c:pt>
                <c:pt idx="21">
                  <c:v>1.1220184543019636</c:v>
                </c:pt>
                <c:pt idx="22">
                  <c:v>1.2589254117941673</c:v>
                </c:pt>
                <c:pt idx="23">
                  <c:v>1.4125375446227544</c:v>
                </c:pt>
                <c:pt idx="24">
                  <c:v>1.5848931924611136</c:v>
                </c:pt>
                <c:pt idx="25">
                  <c:v>1.778279410038923</c:v>
                </c:pt>
                <c:pt idx="26">
                  <c:v>1.9952623149688797</c:v>
                </c:pt>
                <c:pt idx="27">
                  <c:v>2.2387211385683394</c:v>
                </c:pt>
                <c:pt idx="28">
                  <c:v>2.5118864315095806</c:v>
                </c:pt>
                <c:pt idx="29">
                  <c:v>2.8183829312644542</c:v>
                </c:pt>
                <c:pt idx="30">
                  <c:v>3.1622776601683795</c:v>
                </c:pt>
                <c:pt idx="31">
                  <c:v>3.5481338923357555</c:v>
                </c:pt>
                <c:pt idx="32">
                  <c:v>3.9810717055349727</c:v>
                </c:pt>
                <c:pt idx="33">
                  <c:v>4.4668359215096318</c:v>
                </c:pt>
                <c:pt idx="34">
                  <c:v>5.0118723362727229</c:v>
                </c:pt>
                <c:pt idx="35">
                  <c:v>5.6234132519034921</c:v>
                </c:pt>
                <c:pt idx="36">
                  <c:v>6.3095734448019343</c:v>
                </c:pt>
                <c:pt idx="37">
                  <c:v>7.0794578438413795</c:v>
                </c:pt>
                <c:pt idx="38">
                  <c:v>7.9432823472428176</c:v>
                </c:pt>
                <c:pt idx="39">
                  <c:v>8.9125093813374576</c:v>
                </c:pt>
                <c:pt idx="40">
                  <c:v>10</c:v>
                </c:pt>
                <c:pt idx="41">
                  <c:v>11.220184543019636</c:v>
                </c:pt>
                <c:pt idx="42">
                  <c:v>12.58925411794168</c:v>
                </c:pt>
                <c:pt idx="43">
                  <c:v>14.125375446227544</c:v>
                </c:pt>
                <c:pt idx="44">
                  <c:v>15.848931924611136</c:v>
                </c:pt>
                <c:pt idx="45">
                  <c:v>17.782794100389236</c:v>
                </c:pt>
                <c:pt idx="46">
                  <c:v>19.952623149688804</c:v>
                </c:pt>
                <c:pt idx="47">
                  <c:v>22.387211385683404</c:v>
                </c:pt>
                <c:pt idx="48">
                  <c:v>25.118864315095799</c:v>
                </c:pt>
                <c:pt idx="49">
                  <c:v>28.183829312644548</c:v>
                </c:pt>
                <c:pt idx="50">
                  <c:v>31.622776601683803</c:v>
                </c:pt>
                <c:pt idx="51">
                  <c:v>35.481338923357555</c:v>
                </c:pt>
                <c:pt idx="52">
                  <c:v>39.810717055349755</c:v>
                </c:pt>
                <c:pt idx="53">
                  <c:v>44.668359215096324</c:v>
                </c:pt>
                <c:pt idx="54">
                  <c:v>50.118723362727238</c:v>
                </c:pt>
                <c:pt idx="55">
                  <c:v>56.234132519034915</c:v>
                </c:pt>
                <c:pt idx="56">
                  <c:v>63.095734448019364</c:v>
                </c:pt>
                <c:pt idx="57">
                  <c:v>70.794578438413865</c:v>
                </c:pt>
                <c:pt idx="58">
                  <c:v>79.432823472428197</c:v>
                </c:pt>
                <c:pt idx="59">
                  <c:v>89.125093813374562</c:v>
                </c:pt>
                <c:pt idx="60">
                  <c:v>100</c:v>
                </c:pt>
              </c:numCache>
            </c:numRef>
          </c:xVal>
          <c:yVal>
            <c:numRef>
              <c:f>'Wien Limit'!$D$2:$D$62</c:f>
              <c:numCache>
                <c:formatCode>0.000E+00</c:formatCode>
                <c:ptCount val="61"/>
                <c:pt idx="0">
                  <c:v>1460.5374597933721</c:v>
                </c:pt>
                <c:pt idx="1">
                  <c:v>11128.515008159522</c:v>
                </c:pt>
                <c:pt idx="2">
                  <c:v>63865.453777890834</c:v>
                </c:pt>
                <c:pt idx="3">
                  <c:v>284698.77902576316</c:v>
                </c:pt>
                <c:pt idx="4">
                  <c:v>1013273.7541493947</c:v>
                </c:pt>
                <c:pt idx="5">
                  <c:v>2950685.2126040459</c:v>
                </c:pt>
                <c:pt idx="6">
                  <c:v>7185397.7284526192</c:v>
                </c:pt>
                <c:pt idx="7">
                  <c:v>14919591.387730002</c:v>
                </c:pt>
                <c:pt idx="8">
                  <c:v>26876272.618054748</c:v>
                </c:pt>
                <c:pt idx="9">
                  <c:v>42657588.835316211</c:v>
                </c:pt>
                <c:pt idx="10">
                  <c:v>60480904.520460546</c:v>
                </c:pt>
                <c:pt idx="11">
                  <c:v>77546863.801070079</c:v>
                </c:pt>
                <c:pt idx="12">
                  <c:v>90904192.204082683</c:v>
                </c:pt>
                <c:pt idx="13">
                  <c:v>98380832.932246268</c:v>
                </c:pt>
                <c:pt idx="14">
                  <c:v>99155504.645816237</c:v>
                </c:pt>
                <c:pt idx="15">
                  <c:v>93791927.732739687</c:v>
                </c:pt>
                <c:pt idx="16">
                  <c:v>83840385.804299712</c:v>
                </c:pt>
                <c:pt idx="17">
                  <c:v>71260885.396413475</c:v>
                </c:pt>
                <c:pt idx="18">
                  <c:v>57908164.793577462</c:v>
                </c:pt>
                <c:pt idx="19">
                  <c:v>45210640.0412172</c:v>
                </c:pt>
                <c:pt idx="20">
                  <c:v>34060002.450234957</c:v>
                </c:pt>
                <c:pt idx="21">
                  <c:v>24856336.886592284</c:v>
                </c:pt>
                <c:pt idx="22">
                  <c:v>17632748.173663381</c:v>
                </c:pt>
                <c:pt idx="23">
                  <c:v>12196408.593916463</c:v>
                </c:pt>
                <c:pt idx="24">
                  <c:v>8248331.0692156926</c:v>
                </c:pt>
                <c:pt idx="25">
                  <c:v>5467460.9876446398</c:v>
                </c:pt>
                <c:pt idx="26">
                  <c:v>3559905.6359448279</c:v>
                </c:pt>
                <c:pt idx="27">
                  <c:v>2281230.1233194708</c:v>
                </c:pt>
                <c:pt idx="28">
                  <c:v>1441220.0941194301</c:v>
                </c:pt>
                <c:pt idx="29">
                  <c:v>899069.02449912659</c:v>
                </c:pt>
                <c:pt idx="30">
                  <c:v>554568.54468346748</c:v>
                </c:pt>
                <c:pt idx="31">
                  <c:v>338649.02431729896</c:v>
                </c:pt>
                <c:pt idx="32">
                  <c:v>204951.82791713637</c:v>
                </c:pt>
                <c:pt idx="33">
                  <c:v>123050.8036271047</c:v>
                </c:pt>
                <c:pt idx="34">
                  <c:v>73354.217350129184</c:v>
                </c:pt>
                <c:pt idx="35">
                  <c:v>43452.018028975246</c:v>
                </c:pt>
                <c:pt idx="36">
                  <c:v>25594.033358491208</c:v>
                </c:pt>
                <c:pt idx="37">
                  <c:v>14999.560230956209</c:v>
                </c:pt>
                <c:pt idx="38">
                  <c:v>8751.195479995924</c:v>
                </c:pt>
                <c:pt idx="39">
                  <c:v>5085.310442211292</c:v>
                </c:pt>
                <c:pt idx="40">
                  <c:v>2944.5428068124434</c:v>
                </c:pt>
                <c:pt idx="41">
                  <c:v>1699.5624117880998</c:v>
                </c:pt>
                <c:pt idx="42">
                  <c:v>978.19492508825033</c:v>
                </c:pt>
                <c:pt idx="43">
                  <c:v>561.58642519853697</c:v>
                </c:pt>
                <c:pt idx="44">
                  <c:v>321.68440952011838</c:v>
                </c:pt>
                <c:pt idx="45">
                  <c:v>183.89586929266775</c:v>
                </c:pt>
                <c:pt idx="46">
                  <c:v>104.93908024953664</c:v>
                </c:pt>
                <c:pt idx="47">
                  <c:v>59.787489088933135</c:v>
                </c:pt>
                <c:pt idx="48">
                  <c:v>34.014683611162063</c:v>
                </c:pt>
                <c:pt idx="49">
                  <c:v>19.327367666966691</c:v>
                </c:pt>
                <c:pt idx="50">
                  <c:v>10.969552931949751</c:v>
                </c:pt>
                <c:pt idx="51">
                  <c:v>6.2196849655796598</c:v>
                </c:pt>
                <c:pt idx="52">
                  <c:v>3.5233726956319318</c:v>
                </c:pt>
                <c:pt idx="53">
                  <c:v>1.994352171049194</c:v>
                </c:pt>
                <c:pt idx="54">
                  <c:v>1.1280696465209421</c:v>
                </c:pt>
                <c:pt idx="55">
                  <c:v>0.63766767192074703</c:v>
                </c:pt>
                <c:pt idx="56">
                  <c:v>0.36025272786452961</c:v>
                </c:pt>
                <c:pt idx="57">
                  <c:v>0.20342356332061351</c:v>
                </c:pt>
                <c:pt idx="58">
                  <c:v>0.11481540004709531</c:v>
                </c:pt>
                <c:pt idx="59">
                  <c:v>6.4777644516557209E-2</c:v>
                </c:pt>
                <c:pt idx="60">
                  <c:v>3.6533829033145726E-2</c:v>
                </c:pt>
              </c:numCache>
            </c:numRef>
          </c:yVal>
          <c:smooth val="0"/>
        </c:ser>
        <c:dLbls>
          <c:showLegendKey val="0"/>
          <c:showVal val="0"/>
          <c:showCatName val="0"/>
          <c:showSerName val="0"/>
          <c:showPercent val="0"/>
          <c:showBubbleSize val="0"/>
        </c:dLbls>
        <c:axId val="98970624"/>
        <c:axId val="98972800"/>
      </c:scatterChart>
      <c:valAx>
        <c:axId val="98970624"/>
        <c:scaling>
          <c:logBase val="10"/>
          <c:orientation val="minMax"/>
          <c:max val="100"/>
          <c:min val="0.1"/>
        </c:scaling>
        <c:delete val="0"/>
        <c:axPos val="b"/>
        <c:title>
          <c:tx>
            <c:rich>
              <a:bodyPr/>
              <a:lstStyle/>
              <a:p>
                <a:pPr>
                  <a:defRPr/>
                </a:pPr>
                <a:r>
                  <a:rPr lang="en-US" sz="2000"/>
                  <a:t>Wavelength</a:t>
                </a:r>
              </a:p>
            </c:rich>
          </c:tx>
          <c:layout/>
          <c:overlay val="0"/>
        </c:title>
        <c:numFmt formatCode="0.0" sourceLinked="0"/>
        <c:majorTickMark val="out"/>
        <c:minorTickMark val="out"/>
        <c:tickLblPos val="nextTo"/>
        <c:txPr>
          <a:bodyPr/>
          <a:lstStyle/>
          <a:p>
            <a:pPr>
              <a:defRPr sz="1600" baseline="0"/>
            </a:pPr>
            <a:endParaRPr lang="en-US"/>
          </a:p>
        </c:txPr>
        <c:crossAx val="98972800"/>
        <c:crossesAt val="1.0000000000000007E-3"/>
        <c:crossBetween val="midCat"/>
      </c:valAx>
      <c:valAx>
        <c:axId val="98972800"/>
        <c:scaling>
          <c:logBase val="10"/>
          <c:orientation val="minMax"/>
          <c:max val="1000000000"/>
          <c:min val="1.0000000000000007E-3"/>
        </c:scaling>
        <c:delete val="0"/>
        <c:axPos val="l"/>
        <c:majorGridlines/>
        <c:title>
          <c:tx>
            <c:rich>
              <a:bodyPr rot="-5400000" vert="horz"/>
              <a:lstStyle/>
              <a:p>
                <a:pPr>
                  <a:defRPr/>
                </a:pPr>
                <a:r>
                  <a:rPr lang="en-US" sz="2000"/>
                  <a:t>Spectral Exitance</a:t>
                </a:r>
              </a:p>
            </c:rich>
          </c:tx>
          <c:layout/>
          <c:overlay val="0"/>
        </c:title>
        <c:numFmt formatCode="0.E+00" sourceLinked="0"/>
        <c:majorTickMark val="out"/>
        <c:minorTickMark val="none"/>
        <c:tickLblPos val="nextTo"/>
        <c:txPr>
          <a:bodyPr/>
          <a:lstStyle/>
          <a:p>
            <a:pPr>
              <a:defRPr sz="1600" baseline="0"/>
            </a:pPr>
            <a:endParaRPr lang="en-US"/>
          </a:p>
        </c:txPr>
        <c:crossAx val="98970624"/>
        <c:crossesAt val="0.1"/>
        <c:crossBetween val="midCat"/>
      </c:valAx>
    </c:plotArea>
    <c:legend>
      <c:legendPos val="r"/>
      <c:layout>
        <c:manualLayout>
          <c:xMode val="edge"/>
          <c:yMode val="edge"/>
          <c:x val="0.70284325637910139"/>
          <c:y val="0.14311837845086889"/>
          <c:w val="0.26151478331308242"/>
          <c:h val="0.24092649002816266"/>
        </c:manualLayout>
      </c:layout>
      <c:overlay val="0"/>
      <c:txPr>
        <a:bodyPr/>
        <a:lstStyle/>
        <a:p>
          <a:pPr>
            <a:defRPr sz="1800" baseline="0"/>
          </a:pPr>
          <a:endParaRPr lang="en-US"/>
        </a:p>
      </c:txPr>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5367750659357126"/>
          <c:y val="1.5936254980079678E-2"/>
        </c:manualLayout>
      </c:layout>
      <c:overlay val="0"/>
    </c:title>
    <c:autoTitleDeleted val="0"/>
    <c:plotArea>
      <c:layout>
        <c:manualLayout>
          <c:layoutTarget val="inner"/>
          <c:xMode val="edge"/>
          <c:yMode val="edge"/>
          <c:x val="0.14666411534524168"/>
          <c:y val="0.16329349269588322"/>
          <c:w val="0.80883611905741426"/>
          <c:h val="0.70362999445786434"/>
        </c:manualLayout>
      </c:layout>
      <c:scatterChart>
        <c:scatterStyle val="lineMarker"/>
        <c:varyColors val="0"/>
        <c:ser>
          <c:idx val="0"/>
          <c:order val="0"/>
          <c:tx>
            <c:strRef>
              <c:f>'Wien Limit'!$H$1</c:f>
              <c:strCache>
                <c:ptCount val="1"/>
                <c:pt idx="0">
                  <c:v>ERROR</c:v>
                </c:pt>
              </c:strCache>
            </c:strRef>
          </c:tx>
          <c:marker>
            <c:symbol val="none"/>
          </c:marker>
          <c:xVal>
            <c:numRef>
              <c:f>'Wien Limit'!$B$2:$B$62</c:f>
              <c:numCache>
                <c:formatCode>0.000</c:formatCode>
                <c:ptCount val="61"/>
                <c:pt idx="0">
                  <c:v>0.1</c:v>
                </c:pt>
                <c:pt idx="1">
                  <c:v>0.11220184543019632</c:v>
                </c:pt>
                <c:pt idx="2">
                  <c:v>0.12589254117941667</c:v>
                </c:pt>
                <c:pt idx="3">
                  <c:v>0.14125375446227542</c:v>
                </c:pt>
                <c:pt idx="4">
                  <c:v>0.15848931924611132</c:v>
                </c:pt>
                <c:pt idx="5">
                  <c:v>0.17782794100389224</c:v>
                </c:pt>
                <c:pt idx="6">
                  <c:v>0.19952623149688795</c:v>
                </c:pt>
                <c:pt idx="7">
                  <c:v>0.22387211385683392</c:v>
                </c:pt>
                <c:pt idx="8">
                  <c:v>0.25118864315095801</c:v>
                </c:pt>
                <c:pt idx="9">
                  <c:v>0.28183829312644532</c:v>
                </c:pt>
                <c:pt idx="10">
                  <c:v>0.31622776601683794</c:v>
                </c:pt>
                <c:pt idx="11">
                  <c:v>0.35481338923357542</c:v>
                </c:pt>
                <c:pt idx="12">
                  <c:v>0.3981071705534972</c:v>
                </c:pt>
                <c:pt idx="13">
                  <c:v>0.44668359215096315</c:v>
                </c:pt>
                <c:pt idx="14">
                  <c:v>0.50118723362727224</c:v>
                </c:pt>
                <c:pt idx="15">
                  <c:v>0.56234132519034907</c:v>
                </c:pt>
                <c:pt idx="16">
                  <c:v>0.63095734448019325</c:v>
                </c:pt>
                <c:pt idx="17">
                  <c:v>0.70794578438413791</c:v>
                </c:pt>
                <c:pt idx="18">
                  <c:v>0.79432823472428149</c:v>
                </c:pt>
                <c:pt idx="19">
                  <c:v>0.89125093813374556</c:v>
                </c:pt>
                <c:pt idx="20">
                  <c:v>1</c:v>
                </c:pt>
                <c:pt idx="21">
                  <c:v>1.1220184543019636</c:v>
                </c:pt>
                <c:pt idx="22">
                  <c:v>1.2589254117941673</c:v>
                </c:pt>
                <c:pt idx="23">
                  <c:v>1.4125375446227544</c:v>
                </c:pt>
                <c:pt idx="24">
                  <c:v>1.5848931924611136</c:v>
                </c:pt>
                <c:pt idx="25">
                  <c:v>1.778279410038923</c:v>
                </c:pt>
                <c:pt idx="26">
                  <c:v>1.9952623149688797</c:v>
                </c:pt>
                <c:pt idx="27">
                  <c:v>2.2387211385683394</c:v>
                </c:pt>
                <c:pt idx="28">
                  <c:v>2.5118864315095806</c:v>
                </c:pt>
                <c:pt idx="29">
                  <c:v>2.8183829312644542</c:v>
                </c:pt>
                <c:pt idx="30">
                  <c:v>3.1622776601683795</c:v>
                </c:pt>
                <c:pt idx="31">
                  <c:v>3.5481338923357555</c:v>
                </c:pt>
                <c:pt idx="32">
                  <c:v>3.9810717055349727</c:v>
                </c:pt>
                <c:pt idx="33">
                  <c:v>4.4668359215096318</c:v>
                </c:pt>
                <c:pt idx="34">
                  <c:v>5.0118723362727229</c:v>
                </c:pt>
                <c:pt idx="35">
                  <c:v>5.6234132519034921</c:v>
                </c:pt>
                <c:pt idx="36">
                  <c:v>6.3095734448019343</c:v>
                </c:pt>
                <c:pt idx="37">
                  <c:v>7.0794578438413795</c:v>
                </c:pt>
                <c:pt idx="38">
                  <c:v>7.9432823472428176</c:v>
                </c:pt>
                <c:pt idx="39">
                  <c:v>8.9125093813374576</c:v>
                </c:pt>
                <c:pt idx="40">
                  <c:v>10</c:v>
                </c:pt>
                <c:pt idx="41">
                  <c:v>11.220184543019636</c:v>
                </c:pt>
                <c:pt idx="42">
                  <c:v>12.58925411794168</c:v>
                </c:pt>
                <c:pt idx="43">
                  <c:v>14.125375446227544</c:v>
                </c:pt>
                <c:pt idx="44">
                  <c:v>15.848931924611136</c:v>
                </c:pt>
                <c:pt idx="45">
                  <c:v>17.782794100389236</c:v>
                </c:pt>
                <c:pt idx="46">
                  <c:v>19.952623149688804</c:v>
                </c:pt>
                <c:pt idx="47">
                  <c:v>22.387211385683404</c:v>
                </c:pt>
                <c:pt idx="48">
                  <c:v>25.118864315095799</c:v>
                </c:pt>
                <c:pt idx="49">
                  <c:v>28.183829312644548</c:v>
                </c:pt>
                <c:pt idx="50">
                  <c:v>31.622776601683803</c:v>
                </c:pt>
                <c:pt idx="51">
                  <c:v>35.481338923357555</c:v>
                </c:pt>
                <c:pt idx="52">
                  <c:v>39.810717055349755</c:v>
                </c:pt>
                <c:pt idx="53">
                  <c:v>44.668359215096324</c:v>
                </c:pt>
                <c:pt idx="54">
                  <c:v>50.118723362727238</c:v>
                </c:pt>
                <c:pt idx="55">
                  <c:v>56.234132519034915</c:v>
                </c:pt>
                <c:pt idx="56">
                  <c:v>63.095734448019364</c:v>
                </c:pt>
                <c:pt idx="57">
                  <c:v>70.794578438413865</c:v>
                </c:pt>
                <c:pt idx="58">
                  <c:v>79.432823472428197</c:v>
                </c:pt>
                <c:pt idx="59">
                  <c:v>89.125093813374562</c:v>
                </c:pt>
                <c:pt idx="60">
                  <c:v>100</c:v>
                </c:pt>
              </c:numCache>
            </c:numRef>
          </c:xVal>
          <c:yVal>
            <c:numRef>
              <c:f>'Wien Limit'!$H$2:$H$62</c:f>
              <c:numCache>
                <c:formatCode>0.00%</c:formatCode>
                <c:ptCount val="61"/>
                <c:pt idx="0">
                  <c:v>3.9030986865797508E-11</c:v>
                </c:pt>
                <c:pt idx="1">
                  <c:v>5.2885094334956278E-10</c:v>
                </c:pt>
                <c:pt idx="2">
                  <c:v>5.3971219518129345E-9</c:v>
                </c:pt>
                <c:pt idx="3">
                  <c:v>4.2784043026373924E-8</c:v>
                </c:pt>
                <c:pt idx="4">
                  <c:v>2.7078400717328279E-7</c:v>
                </c:pt>
                <c:pt idx="5">
                  <c:v>1.4022294919832412E-6</c:v>
                </c:pt>
                <c:pt idx="6">
                  <c:v>6.0722134462334846E-6</c:v>
                </c:pt>
                <c:pt idx="7">
                  <c:v>2.2420905377462324E-5</c:v>
                </c:pt>
                <c:pt idx="8">
                  <c:v>7.1823283319254742E-5</c:v>
                </c:pt>
                <c:pt idx="9">
                  <c:v>2.0271809702787513E-4</c:v>
                </c:pt>
                <c:pt idx="10">
                  <c:v>5.1111013691016751E-4</c:v>
                </c:pt>
                <c:pt idx="11">
                  <c:v>1.1653609341061933E-3</c:v>
                </c:pt>
                <c:pt idx="12">
                  <c:v>2.4292942865868682E-3</c:v>
                </c:pt>
                <c:pt idx="13">
                  <c:v>4.6752701642408861E-3</c:v>
                </c:pt>
                <c:pt idx="14">
                  <c:v>8.3794023843983979E-3</c:v>
                </c:pt>
                <c:pt idx="15">
                  <c:v>1.4094889613411725E-2</c:v>
                </c:pt>
                <c:pt idx="16">
                  <c:v>2.2405234047113667E-2</c:v>
                </c:pt>
                <c:pt idx="17">
                  <c:v>3.3864715457398505E-2</c:v>
                </c:pt>
                <c:pt idx="18">
                  <c:v>4.8936850846627182E-2</c:v>
                </c:pt>
                <c:pt idx="19">
                  <c:v>6.7941772403746339E-2</c:v>
                </c:pt>
                <c:pt idx="20">
                  <c:v>9.1020851016127488E-2</c:v>
                </c:pt>
                <c:pt idx="21">
                  <c:v>0.11812269399897941</c:v>
                </c:pt>
                <c:pt idx="22">
                  <c:v>0.14901027695604083</c:v>
                </c:pt>
                <c:pt idx="23">
                  <c:v>0.1832855310332962</c:v>
                </c:pt>
                <c:pt idx="24">
                  <c:v>0.22042573675082042</c:v>
                </c:pt>
                <c:pt idx="25">
                  <c:v>0.25982558256332272</c:v>
                </c:pt>
                <c:pt idx="26">
                  <c:v>0.30083939243334679</c:v>
                </c:pt>
                <c:pt idx="27">
                  <c:v>0.34281934008861953</c:v>
                </c:pt>
                <c:pt idx="28">
                  <c:v>0.38514700537665186</c:v>
                </c:pt>
                <c:pt idx="29">
                  <c:v>0.42725706426258098</c:v>
                </c:pt>
                <c:pt idx="30">
                  <c:v>0.46865305181309969</c:v>
                </c:pt>
                <c:pt idx="31">
                  <c:v>0.50891593027527771</c:v>
                </c:pt>
                <c:pt idx="32">
                  <c:v>0.54770664862943996</c:v>
                </c:pt>
                <c:pt idx="33">
                  <c:v>0.58476405793378738</c:v>
                </c:pt>
                <c:pt idx="34">
                  <c:v>0.6198995264710031</c:v>
                </c:pt>
                <c:pt idx="35">
                  <c:v>0.65298945485325766</c:v>
                </c:pt>
                <c:pt idx="36">
                  <c:v>0.68396668515476333</c:v>
                </c:pt>
                <c:pt idx="37">
                  <c:v>0.71281157451491473</c:v>
                </c:pt>
                <c:pt idx="38">
                  <c:v>0.7395432914526362</c:v>
                </c:pt>
                <c:pt idx="39">
                  <c:v>0.76421170846537201</c:v>
                </c:pt>
                <c:pt idx="40">
                  <c:v>0.78689011405997955</c:v>
                </c:pt>
                <c:pt idx="41">
                  <c:v>0.80766885167260105</c:v>
                </c:pt>
                <c:pt idx="42">
                  <c:v>0.82664990884464573</c:v>
                </c:pt>
                <c:pt idx="43">
                  <c:v>0.84394242264846653</c:v>
                </c:pt>
                <c:pt idx="44">
                  <c:v>0.85965903132046639</c:v>
                </c:pt>
                <c:pt idx="45">
                  <c:v>0.87391298224040803</c:v>
                </c:pt>
                <c:pt idx="46">
                  <c:v>0.88681589832102425</c:v>
                </c:pt>
                <c:pt idx="47">
                  <c:v>0.89847610486569351</c:v>
                </c:pt>
                <c:pt idx="48">
                  <c:v>0.90899742413581075</c:v>
                </c:pt>
                <c:pt idx="49">
                  <c:v>0.91847835308441861</c:v>
                </c:pt>
                <c:pt idx="50">
                  <c:v>0.92701154940511232</c:v>
                </c:pt>
                <c:pt idx="51">
                  <c:v>0.93468356114659568</c:v>
                </c:pt>
                <c:pt idx="52">
                  <c:v>0.94157474495776183</c:v>
                </c:pt>
                <c:pt idx="53">
                  <c:v>0.94775932713607969</c:v>
                </c:pt>
                <c:pt idx="54">
                  <c:v>0.95330556983089765</c:v>
                </c:pt>
                <c:pt idx="55">
                  <c:v>0.95827601191597489</c:v>
                </c:pt>
                <c:pt idx="56">
                  <c:v>0.96272776019382866</c:v>
                </c:pt>
                <c:pt idx="57">
                  <c:v>0.96671281178460167</c:v>
                </c:pt>
                <c:pt idx="58">
                  <c:v>0.97027839287072726</c:v>
                </c:pt>
                <c:pt idx="59">
                  <c:v>0.97346730251603819</c:v>
                </c:pt>
                <c:pt idx="60">
                  <c:v>0.97631825315728826</c:v>
                </c:pt>
              </c:numCache>
            </c:numRef>
          </c:yVal>
          <c:smooth val="0"/>
        </c:ser>
        <c:dLbls>
          <c:showLegendKey val="0"/>
          <c:showVal val="0"/>
          <c:showCatName val="0"/>
          <c:showSerName val="0"/>
          <c:showPercent val="0"/>
          <c:showBubbleSize val="0"/>
        </c:dLbls>
        <c:axId val="99011584"/>
        <c:axId val="99017472"/>
      </c:scatterChart>
      <c:valAx>
        <c:axId val="99011584"/>
        <c:scaling>
          <c:logBase val="10"/>
          <c:orientation val="minMax"/>
          <c:max val="100"/>
          <c:min val="0.1"/>
        </c:scaling>
        <c:delete val="0"/>
        <c:axPos val="b"/>
        <c:numFmt formatCode="0.0" sourceLinked="0"/>
        <c:majorTickMark val="out"/>
        <c:minorTickMark val="out"/>
        <c:tickLblPos val="nextTo"/>
        <c:txPr>
          <a:bodyPr/>
          <a:lstStyle/>
          <a:p>
            <a:pPr>
              <a:defRPr sz="1600" baseline="0"/>
            </a:pPr>
            <a:endParaRPr lang="en-US"/>
          </a:p>
        </c:txPr>
        <c:crossAx val="99017472"/>
        <c:crosses val="autoZero"/>
        <c:crossBetween val="midCat"/>
      </c:valAx>
      <c:valAx>
        <c:axId val="99017472"/>
        <c:scaling>
          <c:orientation val="minMax"/>
          <c:max val="1"/>
          <c:min val="0"/>
        </c:scaling>
        <c:delete val="0"/>
        <c:axPos val="l"/>
        <c:majorGridlines/>
        <c:title>
          <c:tx>
            <c:rich>
              <a:bodyPr rot="-5400000" vert="horz"/>
              <a:lstStyle/>
              <a:p>
                <a:pPr>
                  <a:defRPr/>
                </a:pPr>
                <a:r>
                  <a:rPr lang="en-US" sz="2000"/>
                  <a:t>Percentage</a:t>
                </a:r>
              </a:p>
            </c:rich>
          </c:tx>
          <c:layout/>
          <c:overlay val="0"/>
        </c:title>
        <c:numFmt formatCode="0%" sourceLinked="0"/>
        <c:majorTickMark val="out"/>
        <c:minorTickMark val="none"/>
        <c:tickLblPos val="nextTo"/>
        <c:txPr>
          <a:bodyPr/>
          <a:lstStyle/>
          <a:p>
            <a:pPr>
              <a:defRPr sz="1600" baseline="0"/>
            </a:pPr>
            <a:endParaRPr lang="en-US"/>
          </a:p>
        </c:txPr>
        <c:crossAx val="99011584"/>
        <c:crossesAt val="0.1"/>
        <c:crossBetween val="midCat"/>
        <c:majorUnit val="0.2"/>
      </c:valAx>
    </c:plotArea>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Comparison of Rayleigh-Jeans Limit to the Planck Function</a:t>
            </a:r>
          </a:p>
        </c:rich>
      </c:tx>
      <c:layout/>
      <c:overlay val="0"/>
    </c:title>
    <c:autoTitleDeleted val="0"/>
    <c:plotArea>
      <c:layout>
        <c:manualLayout>
          <c:layoutTarget val="inner"/>
          <c:xMode val="edge"/>
          <c:yMode val="edge"/>
          <c:x val="0.16024849870679903"/>
          <c:y val="0.11485247959824231"/>
          <c:w val="0.80335218122036045"/>
          <c:h val="0.73767757557518243"/>
        </c:manualLayout>
      </c:layout>
      <c:scatterChart>
        <c:scatterStyle val="lineMarker"/>
        <c:varyColors val="0"/>
        <c:ser>
          <c:idx val="0"/>
          <c:order val="0"/>
          <c:tx>
            <c:v>Planck Function</c:v>
          </c:tx>
          <c:marker>
            <c:symbol val="none"/>
          </c:marker>
          <c:xVal>
            <c:numRef>
              <c:f>'Rayleigh-Jeans Limit'!$B$2:$B$62</c:f>
              <c:numCache>
                <c:formatCode>0.000</c:formatCode>
                <c:ptCount val="61"/>
                <c:pt idx="0">
                  <c:v>0.1</c:v>
                </c:pt>
                <c:pt idx="1">
                  <c:v>0.11220184543019632</c:v>
                </c:pt>
                <c:pt idx="2">
                  <c:v>0.12589254117941667</c:v>
                </c:pt>
                <c:pt idx="3">
                  <c:v>0.14125375446227542</c:v>
                </c:pt>
                <c:pt idx="4">
                  <c:v>0.15848931924611132</c:v>
                </c:pt>
                <c:pt idx="5">
                  <c:v>0.17782794100389224</c:v>
                </c:pt>
                <c:pt idx="6">
                  <c:v>0.19952623149688795</c:v>
                </c:pt>
                <c:pt idx="7">
                  <c:v>0.22387211385683392</c:v>
                </c:pt>
                <c:pt idx="8">
                  <c:v>0.25118864315095801</c:v>
                </c:pt>
                <c:pt idx="9">
                  <c:v>0.28183829312644532</c:v>
                </c:pt>
                <c:pt idx="10">
                  <c:v>0.31622776601683794</c:v>
                </c:pt>
                <c:pt idx="11">
                  <c:v>0.35481338923357542</c:v>
                </c:pt>
                <c:pt idx="12">
                  <c:v>0.3981071705534972</c:v>
                </c:pt>
                <c:pt idx="13">
                  <c:v>0.44668359215096315</c:v>
                </c:pt>
                <c:pt idx="14">
                  <c:v>0.50118723362727224</c:v>
                </c:pt>
                <c:pt idx="15">
                  <c:v>0.56234132519034907</c:v>
                </c:pt>
                <c:pt idx="16">
                  <c:v>0.63095734448019325</c:v>
                </c:pt>
                <c:pt idx="17">
                  <c:v>0.70794578438413791</c:v>
                </c:pt>
                <c:pt idx="18">
                  <c:v>0.79432823472428149</c:v>
                </c:pt>
                <c:pt idx="19">
                  <c:v>0.89125093813374556</c:v>
                </c:pt>
                <c:pt idx="20">
                  <c:v>1</c:v>
                </c:pt>
                <c:pt idx="21">
                  <c:v>1.1220184543019636</c:v>
                </c:pt>
                <c:pt idx="22">
                  <c:v>1.2589254117941673</c:v>
                </c:pt>
                <c:pt idx="23">
                  <c:v>1.4125375446227544</c:v>
                </c:pt>
                <c:pt idx="24">
                  <c:v>1.5848931924611136</c:v>
                </c:pt>
                <c:pt idx="25">
                  <c:v>1.778279410038923</c:v>
                </c:pt>
                <c:pt idx="26">
                  <c:v>1.9952623149688797</c:v>
                </c:pt>
                <c:pt idx="27">
                  <c:v>2.2387211385683394</c:v>
                </c:pt>
                <c:pt idx="28">
                  <c:v>2.5118864315095806</c:v>
                </c:pt>
                <c:pt idx="29">
                  <c:v>2.8183829312644542</c:v>
                </c:pt>
                <c:pt idx="30">
                  <c:v>3.1622776601683795</c:v>
                </c:pt>
                <c:pt idx="31">
                  <c:v>3.5481338923357555</c:v>
                </c:pt>
                <c:pt idx="32">
                  <c:v>3.9810717055349727</c:v>
                </c:pt>
                <c:pt idx="33">
                  <c:v>4.4668359215096318</c:v>
                </c:pt>
                <c:pt idx="34">
                  <c:v>5.0118723362727229</c:v>
                </c:pt>
                <c:pt idx="35">
                  <c:v>5.6234132519034921</c:v>
                </c:pt>
                <c:pt idx="36">
                  <c:v>6.3095734448019343</c:v>
                </c:pt>
                <c:pt idx="37">
                  <c:v>7.0794578438413795</c:v>
                </c:pt>
                <c:pt idx="38">
                  <c:v>7.9432823472428176</c:v>
                </c:pt>
                <c:pt idx="39">
                  <c:v>8.9125093813374576</c:v>
                </c:pt>
                <c:pt idx="40">
                  <c:v>10</c:v>
                </c:pt>
                <c:pt idx="41">
                  <c:v>11.220184543019636</c:v>
                </c:pt>
                <c:pt idx="42">
                  <c:v>12.58925411794168</c:v>
                </c:pt>
                <c:pt idx="43">
                  <c:v>14.125375446227544</c:v>
                </c:pt>
                <c:pt idx="44">
                  <c:v>15.848931924611136</c:v>
                </c:pt>
                <c:pt idx="45">
                  <c:v>17.782794100389236</c:v>
                </c:pt>
                <c:pt idx="46">
                  <c:v>19.952623149688804</c:v>
                </c:pt>
                <c:pt idx="47">
                  <c:v>22.387211385683404</c:v>
                </c:pt>
                <c:pt idx="48">
                  <c:v>25.118864315095799</c:v>
                </c:pt>
                <c:pt idx="49">
                  <c:v>28.183829312644548</c:v>
                </c:pt>
                <c:pt idx="50">
                  <c:v>31.622776601683803</c:v>
                </c:pt>
                <c:pt idx="51">
                  <c:v>35.481338923357555</c:v>
                </c:pt>
                <c:pt idx="52">
                  <c:v>39.810717055349755</c:v>
                </c:pt>
                <c:pt idx="53">
                  <c:v>44.668359215096324</c:v>
                </c:pt>
                <c:pt idx="54">
                  <c:v>50.118723362727238</c:v>
                </c:pt>
                <c:pt idx="55">
                  <c:v>56.234132519034915</c:v>
                </c:pt>
                <c:pt idx="56">
                  <c:v>63.095734448019364</c:v>
                </c:pt>
                <c:pt idx="57">
                  <c:v>70.794578438413865</c:v>
                </c:pt>
                <c:pt idx="58">
                  <c:v>79.432823472428197</c:v>
                </c:pt>
                <c:pt idx="59">
                  <c:v>89.125093813374562</c:v>
                </c:pt>
                <c:pt idx="60">
                  <c:v>100</c:v>
                </c:pt>
              </c:numCache>
            </c:numRef>
          </c:xVal>
          <c:yVal>
            <c:numRef>
              <c:f>'Rayleigh-Jeans Limit'!$C$2:$C$62</c:f>
              <c:numCache>
                <c:formatCode>0.000E+00</c:formatCode>
                <c:ptCount val="61"/>
                <c:pt idx="0">
                  <c:v>5.7006137665945405E-8</c:v>
                </c:pt>
                <c:pt idx="1">
                  <c:v>5.8853276833751432E-6</c:v>
                </c:pt>
                <c:pt idx="2">
                  <c:v>3.4468963282140652E-4</c:v>
                </c:pt>
                <c:pt idx="3">
                  <c:v>1.2180564786495107E-2</c:v>
                </c:pt>
                <c:pt idx="4">
                  <c:v>0.2743783273244475</c:v>
                </c:pt>
                <c:pt idx="5">
                  <c:v>4.1375378267425056</c:v>
                </c:pt>
                <c:pt idx="6">
                  <c:v>43.63126870543924</c:v>
                </c:pt>
                <c:pt idx="7">
                  <c:v>334.51074694397806</c:v>
                </c:pt>
                <c:pt idx="8">
                  <c:v>1930.3421527691617</c:v>
                </c:pt>
                <c:pt idx="9">
                  <c:v>8647.4655878478698</c:v>
                </c:pt>
                <c:pt idx="10">
                  <c:v>30912.411465270216</c:v>
                </c:pt>
                <c:pt idx="11">
                  <c:v>90370.208364928461</c:v>
                </c:pt>
                <c:pt idx="12">
                  <c:v>220834.33799555956</c:v>
                </c:pt>
                <c:pt idx="13">
                  <c:v>459967.0269700755</c:v>
                </c:pt>
                <c:pt idx="14">
                  <c:v>830922.21474710095</c:v>
                </c:pt>
                <c:pt idx="15">
                  <c:v>1322249.5539371762</c:v>
                </c:pt>
                <c:pt idx="16">
                  <c:v>1879406.9185058807</c:v>
                </c:pt>
                <c:pt idx="17">
                  <c:v>2416000.3221517545</c:v>
                </c:pt>
                <c:pt idx="18">
                  <c:v>2840646.0461194166</c:v>
                </c:pt>
                <c:pt idx="19">
                  <c:v>3085935.9568532147</c:v>
                </c:pt>
                <c:pt idx="20">
                  <c:v>3126069.2525443146</c:v>
                </c:pt>
                <c:pt idx="21">
                  <c:v>2977644.4623381589</c:v>
                </c:pt>
                <c:pt idx="22">
                  <c:v>2687125.7983989264</c:v>
                </c:pt>
                <c:pt idx="23">
                  <c:v>2313131.6112847161</c:v>
                </c:pt>
                <c:pt idx="24">
                  <c:v>1910994.9293899715</c:v>
                </c:pt>
                <c:pt idx="25">
                  <c:v>1523432.1233124654</c:v>
                </c:pt>
                <c:pt idx="26">
                  <c:v>1177531.565883884</c:v>
                </c:pt>
                <c:pt idx="27">
                  <c:v>886200.62215075153</c:v>
                </c:pt>
                <c:pt idx="28">
                  <c:v>651762.95755476446</c:v>
                </c:pt>
                <c:pt idx="29">
                  <c:v>469916.12160585629</c:v>
                </c:pt>
                <c:pt idx="30">
                  <c:v>333049.87841558072</c:v>
                </c:pt>
                <c:pt idx="31">
                  <c:v>232581.40212579357</c:v>
                </c:pt>
                <c:pt idx="32">
                  <c:v>160358.12032922209</c:v>
                </c:pt>
                <c:pt idx="33">
                  <c:v>109346.67318851498</c:v>
                </c:pt>
                <c:pt idx="34">
                  <c:v>73851.599063280883</c:v>
                </c:pt>
                <c:pt idx="35">
                  <c:v>49465.609348892052</c:v>
                </c:pt>
                <c:pt idx="36">
                  <c:v>32893.29033183476</c:v>
                </c:pt>
                <c:pt idx="37">
                  <c:v>21735.855970771154</c:v>
                </c:pt>
                <c:pt idx="38">
                  <c:v>14284.340614100518</c:v>
                </c:pt>
                <c:pt idx="39">
                  <c:v>9342.3949233791463</c:v>
                </c:pt>
                <c:pt idx="40">
                  <c:v>6084.5787835837282</c:v>
                </c:pt>
                <c:pt idx="41">
                  <c:v>3948.2255312391881</c:v>
                </c:pt>
                <c:pt idx="42">
                  <c:v>2553.6868119153</c:v>
                </c:pt>
                <c:pt idx="43">
                  <c:v>1647.0136668911268</c:v>
                </c:pt>
                <c:pt idx="44">
                  <c:v>1059.5914614599615</c:v>
                </c:pt>
                <c:pt idx="45">
                  <c:v>680.17454120243247</c:v>
                </c:pt>
                <c:pt idx="46">
                  <c:v>435.76843469066517</c:v>
                </c:pt>
                <c:pt idx="47">
                  <c:v>278.70415219072885</c:v>
                </c:pt>
                <c:pt idx="48">
                  <c:v>177.97953201674332</c:v>
                </c:pt>
                <c:pt idx="49">
                  <c:v>113.50416171140905</c:v>
                </c:pt>
                <c:pt idx="50">
                  <c:v>72.299552790304389</c:v>
                </c:pt>
                <c:pt idx="51">
                  <c:v>46.004525156393726</c:v>
                </c:pt>
                <c:pt idx="52">
                  <c:v>29.245473322555725</c:v>
                </c:pt>
                <c:pt idx="53">
                  <c:v>18.576156559864355</c:v>
                </c:pt>
                <c:pt idx="54">
                  <c:v>11.790515016133183</c:v>
                </c:pt>
                <c:pt idx="55">
                  <c:v>7.4786860120828056</c:v>
                </c:pt>
                <c:pt idx="56">
                  <c:v>4.7409482650416113</c:v>
                </c:pt>
                <c:pt idx="57">
                  <c:v>3.0038668159575965</c:v>
                </c:pt>
                <c:pt idx="58">
                  <c:v>1.9023771446463518</c:v>
                </c:pt>
                <c:pt idx="59">
                  <c:v>1.2043013690481021</c:v>
                </c:pt>
                <c:pt idx="60">
                  <c:v>0.76210706026801744</c:v>
                </c:pt>
              </c:numCache>
            </c:numRef>
          </c:yVal>
          <c:smooth val="0"/>
        </c:ser>
        <c:ser>
          <c:idx val="1"/>
          <c:order val="1"/>
          <c:tx>
            <c:v>Rayleigh-Jeans Limit</c:v>
          </c:tx>
          <c:marker>
            <c:symbol val="none"/>
          </c:marker>
          <c:xVal>
            <c:numRef>
              <c:f>'Rayleigh-Jeans Limit'!$B$2:$B$62</c:f>
              <c:numCache>
                <c:formatCode>0.000</c:formatCode>
                <c:ptCount val="61"/>
                <c:pt idx="0">
                  <c:v>0.1</c:v>
                </c:pt>
                <c:pt idx="1">
                  <c:v>0.11220184543019632</c:v>
                </c:pt>
                <c:pt idx="2">
                  <c:v>0.12589254117941667</c:v>
                </c:pt>
                <c:pt idx="3">
                  <c:v>0.14125375446227542</c:v>
                </c:pt>
                <c:pt idx="4">
                  <c:v>0.15848931924611132</c:v>
                </c:pt>
                <c:pt idx="5">
                  <c:v>0.17782794100389224</c:v>
                </c:pt>
                <c:pt idx="6">
                  <c:v>0.19952623149688795</c:v>
                </c:pt>
                <c:pt idx="7">
                  <c:v>0.22387211385683392</c:v>
                </c:pt>
                <c:pt idx="8">
                  <c:v>0.25118864315095801</c:v>
                </c:pt>
                <c:pt idx="9">
                  <c:v>0.28183829312644532</c:v>
                </c:pt>
                <c:pt idx="10">
                  <c:v>0.31622776601683794</c:v>
                </c:pt>
                <c:pt idx="11">
                  <c:v>0.35481338923357542</c:v>
                </c:pt>
                <c:pt idx="12">
                  <c:v>0.3981071705534972</c:v>
                </c:pt>
                <c:pt idx="13">
                  <c:v>0.44668359215096315</c:v>
                </c:pt>
                <c:pt idx="14">
                  <c:v>0.50118723362727224</c:v>
                </c:pt>
                <c:pt idx="15">
                  <c:v>0.56234132519034907</c:v>
                </c:pt>
                <c:pt idx="16">
                  <c:v>0.63095734448019325</c:v>
                </c:pt>
                <c:pt idx="17">
                  <c:v>0.70794578438413791</c:v>
                </c:pt>
                <c:pt idx="18">
                  <c:v>0.79432823472428149</c:v>
                </c:pt>
                <c:pt idx="19">
                  <c:v>0.89125093813374556</c:v>
                </c:pt>
                <c:pt idx="20">
                  <c:v>1</c:v>
                </c:pt>
                <c:pt idx="21">
                  <c:v>1.1220184543019636</c:v>
                </c:pt>
                <c:pt idx="22">
                  <c:v>1.2589254117941673</c:v>
                </c:pt>
                <c:pt idx="23">
                  <c:v>1.4125375446227544</c:v>
                </c:pt>
                <c:pt idx="24">
                  <c:v>1.5848931924611136</c:v>
                </c:pt>
                <c:pt idx="25">
                  <c:v>1.778279410038923</c:v>
                </c:pt>
                <c:pt idx="26">
                  <c:v>1.9952623149688797</c:v>
                </c:pt>
                <c:pt idx="27">
                  <c:v>2.2387211385683394</c:v>
                </c:pt>
                <c:pt idx="28">
                  <c:v>2.5118864315095806</c:v>
                </c:pt>
                <c:pt idx="29">
                  <c:v>2.8183829312644542</c:v>
                </c:pt>
                <c:pt idx="30">
                  <c:v>3.1622776601683795</c:v>
                </c:pt>
                <c:pt idx="31">
                  <c:v>3.5481338923357555</c:v>
                </c:pt>
                <c:pt idx="32">
                  <c:v>3.9810717055349727</c:v>
                </c:pt>
                <c:pt idx="33">
                  <c:v>4.4668359215096318</c:v>
                </c:pt>
                <c:pt idx="34">
                  <c:v>5.0118723362727229</c:v>
                </c:pt>
                <c:pt idx="35">
                  <c:v>5.6234132519034921</c:v>
                </c:pt>
                <c:pt idx="36">
                  <c:v>6.3095734448019343</c:v>
                </c:pt>
                <c:pt idx="37">
                  <c:v>7.0794578438413795</c:v>
                </c:pt>
                <c:pt idx="38">
                  <c:v>7.9432823472428176</c:v>
                </c:pt>
                <c:pt idx="39">
                  <c:v>8.9125093813374576</c:v>
                </c:pt>
                <c:pt idx="40">
                  <c:v>10</c:v>
                </c:pt>
                <c:pt idx="41">
                  <c:v>11.220184543019636</c:v>
                </c:pt>
                <c:pt idx="42">
                  <c:v>12.58925411794168</c:v>
                </c:pt>
                <c:pt idx="43">
                  <c:v>14.125375446227544</c:v>
                </c:pt>
                <c:pt idx="44">
                  <c:v>15.848931924611136</c:v>
                </c:pt>
                <c:pt idx="45">
                  <c:v>17.782794100389236</c:v>
                </c:pt>
                <c:pt idx="46">
                  <c:v>19.952623149688804</c:v>
                </c:pt>
                <c:pt idx="47">
                  <c:v>22.387211385683404</c:v>
                </c:pt>
                <c:pt idx="48">
                  <c:v>25.118864315095799</c:v>
                </c:pt>
                <c:pt idx="49">
                  <c:v>28.183829312644548</c:v>
                </c:pt>
                <c:pt idx="50">
                  <c:v>31.622776601683803</c:v>
                </c:pt>
                <c:pt idx="51">
                  <c:v>35.481338923357555</c:v>
                </c:pt>
                <c:pt idx="52">
                  <c:v>39.810717055349755</c:v>
                </c:pt>
                <c:pt idx="53">
                  <c:v>44.668359215096324</c:v>
                </c:pt>
                <c:pt idx="54">
                  <c:v>50.118723362727238</c:v>
                </c:pt>
                <c:pt idx="55">
                  <c:v>56.234132519034915</c:v>
                </c:pt>
                <c:pt idx="56">
                  <c:v>63.095734448019364</c:v>
                </c:pt>
                <c:pt idx="57">
                  <c:v>70.794578438413865</c:v>
                </c:pt>
                <c:pt idx="58">
                  <c:v>79.432823472428197</c:v>
                </c:pt>
                <c:pt idx="59">
                  <c:v>89.125093813374562</c:v>
                </c:pt>
                <c:pt idx="60">
                  <c:v>100</c:v>
                </c:pt>
              </c:numCache>
            </c:numRef>
          </c:xVal>
          <c:yVal>
            <c:numRef>
              <c:f>'Rayleigh-Jeans Limit'!$D$2:$D$62</c:f>
              <c:numCache>
                <c:formatCode>0.000E+00</c:formatCode>
                <c:ptCount val="61"/>
                <c:pt idx="0">
                  <c:v>780667593880.38904</c:v>
                </c:pt>
                <c:pt idx="1">
                  <c:v>492567951956.51294</c:v>
                </c:pt>
                <c:pt idx="2">
                  <c:v>310789366942.52893</c:v>
                </c:pt>
                <c:pt idx="3">
                  <c:v>196094833658.73816</c:v>
                </c:pt>
                <c:pt idx="4">
                  <c:v>123727475511.60274</c:v>
                </c:pt>
                <c:pt idx="5">
                  <c:v>78066759388.039032</c:v>
                </c:pt>
                <c:pt idx="6">
                  <c:v>49256795195.651268</c:v>
                </c:pt>
                <c:pt idx="7">
                  <c:v>31078936694.252869</c:v>
                </c:pt>
                <c:pt idx="8">
                  <c:v>19609483365.87381</c:v>
                </c:pt>
                <c:pt idx="9">
                  <c:v>12372747551.160278</c:v>
                </c:pt>
                <c:pt idx="10">
                  <c:v>7806675938.8038921</c:v>
                </c:pt>
                <c:pt idx="11">
                  <c:v>4925679519.5651264</c:v>
                </c:pt>
                <c:pt idx="12">
                  <c:v>3107893669.4252863</c:v>
                </c:pt>
                <c:pt idx="13">
                  <c:v>1960948336.5873814</c:v>
                </c:pt>
                <c:pt idx="14">
                  <c:v>1237274755.1160269</c:v>
                </c:pt>
                <c:pt idx="15">
                  <c:v>780667593.88038945</c:v>
                </c:pt>
                <c:pt idx="16">
                  <c:v>492567951.95651245</c:v>
                </c:pt>
                <c:pt idx="17">
                  <c:v>310789366.94252855</c:v>
                </c:pt>
                <c:pt idx="18">
                  <c:v>196094833.65873814</c:v>
                </c:pt>
                <c:pt idx="19">
                  <c:v>123727475.51160263</c:v>
                </c:pt>
                <c:pt idx="20">
                  <c:v>78066759.388038948</c:v>
                </c:pt>
                <c:pt idx="21">
                  <c:v>49256795.195651226</c:v>
                </c:pt>
                <c:pt idx="22">
                  <c:v>31078936.694252845</c:v>
                </c:pt>
                <c:pt idx="23">
                  <c:v>19609483.365873814</c:v>
                </c:pt>
                <c:pt idx="24">
                  <c:v>12372747.551160259</c:v>
                </c:pt>
                <c:pt idx="25">
                  <c:v>7806675.9388038907</c:v>
                </c:pt>
                <c:pt idx="26">
                  <c:v>4925679.5195651231</c:v>
                </c:pt>
                <c:pt idx="27">
                  <c:v>3107893.6694252864</c:v>
                </c:pt>
                <c:pt idx="28">
                  <c:v>1960948.3365873802</c:v>
                </c:pt>
                <c:pt idx="29">
                  <c:v>1237274.7551160259</c:v>
                </c:pt>
                <c:pt idx="30">
                  <c:v>780667.59388038923</c:v>
                </c:pt>
                <c:pt idx="31">
                  <c:v>492567.951956512</c:v>
                </c:pt>
                <c:pt idx="32">
                  <c:v>310789.36694252846</c:v>
                </c:pt>
                <c:pt idx="33">
                  <c:v>196094.83365873806</c:v>
                </c:pt>
                <c:pt idx="34">
                  <c:v>123727.47551160264</c:v>
                </c:pt>
                <c:pt idx="35">
                  <c:v>78066.759388038889</c:v>
                </c:pt>
                <c:pt idx="36">
                  <c:v>49256.79519565119</c:v>
                </c:pt>
                <c:pt idx="37">
                  <c:v>31078.93669425284</c:v>
                </c:pt>
                <c:pt idx="38">
                  <c:v>19609.483365873792</c:v>
                </c:pt>
                <c:pt idx="39">
                  <c:v>12372.74755116025</c:v>
                </c:pt>
                <c:pt idx="40">
                  <c:v>7806.6759388038945</c:v>
                </c:pt>
                <c:pt idx="41">
                  <c:v>4925.6795195651221</c:v>
                </c:pt>
                <c:pt idx="42">
                  <c:v>3107.8936694252779</c:v>
                </c:pt>
                <c:pt idx="43">
                  <c:v>1960.9483365873809</c:v>
                </c:pt>
                <c:pt idx="44">
                  <c:v>1237.274755116026</c:v>
                </c:pt>
                <c:pt idx="45">
                  <c:v>780.66759388038815</c:v>
                </c:pt>
                <c:pt idx="46">
                  <c:v>492.56795195651159</c:v>
                </c:pt>
                <c:pt idx="47">
                  <c:v>310.78936694252809</c:v>
                </c:pt>
                <c:pt idx="48">
                  <c:v>196.09483365873822</c:v>
                </c:pt>
                <c:pt idx="49">
                  <c:v>123.72747551160245</c:v>
                </c:pt>
                <c:pt idx="50">
                  <c:v>78.066759388038832</c:v>
                </c:pt>
                <c:pt idx="51">
                  <c:v>49.256795195651208</c:v>
                </c:pt>
                <c:pt idx="52">
                  <c:v>31.078936694252764</c:v>
                </c:pt>
                <c:pt idx="53">
                  <c:v>19.609483365873796</c:v>
                </c:pt>
                <c:pt idx="54">
                  <c:v>12.372747551160254</c:v>
                </c:pt>
                <c:pt idx="55">
                  <c:v>7.8066759388038909</c:v>
                </c:pt>
                <c:pt idx="56">
                  <c:v>4.9256795195651133</c:v>
                </c:pt>
                <c:pt idx="57">
                  <c:v>3.1078936694252723</c:v>
                </c:pt>
                <c:pt idx="58">
                  <c:v>1.9609483365873768</c:v>
                </c:pt>
                <c:pt idx="59">
                  <c:v>1.2372747551160259</c:v>
                </c:pt>
                <c:pt idx="60">
                  <c:v>0.78066759388038942</c:v>
                </c:pt>
              </c:numCache>
            </c:numRef>
          </c:yVal>
          <c:smooth val="0"/>
        </c:ser>
        <c:dLbls>
          <c:showLegendKey val="0"/>
          <c:showVal val="0"/>
          <c:showCatName val="0"/>
          <c:showSerName val="0"/>
          <c:showPercent val="0"/>
          <c:showBubbleSize val="0"/>
        </c:dLbls>
        <c:axId val="99605120"/>
        <c:axId val="99631872"/>
      </c:scatterChart>
      <c:valAx>
        <c:axId val="99605120"/>
        <c:scaling>
          <c:logBase val="10"/>
          <c:orientation val="minMax"/>
          <c:max val="100"/>
          <c:min val="0.1"/>
        </c:scaling>
        <c:delete val="0"/>
        <c:axPos val="b"/>
        <c:title>
          <c:tx>
            <c:rich>
              <a:bodyPr/>
              <a:lstStyle/>
              <a:p>
                <a:pPr>
                  <a:defRPr/>
                </a:pPr>
                <a:r>
                  <a:rPr lang="en-US" sz="2000"/>
                  <a:t>Wavelength</a:t>
                </a:r>
              </a:p>
            </c:rich>
          </c:tx>
          <c:layout>
            <c:manualLayout>
              <c:xMode val="edge"/>
              <c:yMode val="edge"/>
              <c:x val="0.47396178758335661"/>
              <c:y val="0.91123697164932627"/>
            </c:manualLayout>
          </c:layout>
          <c:overlay val="0"/>
        </c:title>
        <c:numFmt formatCode="0.0" sourceLinked="0"/>
        <c:majorTickMark val="out"/>
        <c:minorTickMark val="none"/>
        <c:tickLblPos val="nextTo"/>
        <c:crossAx val="99631872"/>
        <c:crossesAt val="1.0000000000000007E-3"/>
        <c:crossBetween val="midCat"/>
      </c:valAx>
      <c:valAx>
        <c:axId val="99631872"/>
        <c:scaling>
          <c:logBase val="10"/>
          <c:orientation val="minMax"/>
          <c:max val="1000000000"/>
          <c:min val="1.0000000000000007E-3"/>
        </c:scaling>
        <c:delete val="0"/>
        <c:axPos val="l"/>
        <c:majorGridlines/>
        <c:title>
          <c:tx>
            <c:rich>
              <a:bodyPr rot="-5400000" vert="horz"/>
              <a:lstStyle/>
              <a:p>
                <a:pPr>
                  <a:defRPr sz="2000"/>
                </a:pPr>
                <a:r>
                  <a:rPr lang="en-US" sz="2000"/>
                  <a:t>Spectral Exitance</a:t>
                </a:r>
              </a:p>
            </c:rich>
          </c:tx>
          <c:layout/>
          <c:overlay val="0"/>
        </c:title>
        <c:numFmt formatCode="0.E+00" sourceLinked="0"/>
        <c:majorTickMark val="out"/>
        <c:minorTickMark val="none"/>
        <c:tickLblPos val="nextTo"/>
        <c:crossAx val="99605120"/>
        <c:crossesAt val="0.1"/>
        <c:crossBetween val="midCat"/>
      </c:valAx>
    </c:plotArea>
    <c:legend>
      <c:legendPos val="r"/>
      <c:layout>
        <c:manualLayout>
          <c:xMode val="edge"/>
          <c:yMode val="edge"/>
          <c:x val="0.64822188842433603"/>
          <c:y val="0.1015610619294057"/>
          <c:w val="0.31624955750519029"/>
          <c:h val="0.22432789121698768"/>
        </c:manualLayout>
      </c:layout>
      <c:overlay val="0"/>
    </c:legend>
    <c:plotVisOnly val="1"/>
    <c:dispBlanksAs val="gap"/>
    <c:showDLblsOverMax val="0"/>
  </c:chart>
  <c:txPr>
    <a:bodyPr/>
    <a:lstStyle/>
    <a:p>
      <a:pPr>
        <a:defRPr sz="1600" baseline="0"/>
      </a:pPr>
      <a:endParaRPr lang="en-US"/>
    </a:p>
  </c:txPr>
  <c:printSettings>
    <c:headerFooter/>
    <c:pageMargins b="0.75000000000000022" l="0.70000000000000018" r="0.70000000000000018" t="0.75000000000000022" header="0.3000000000000001" footer="0.30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scatterChart>
        <c:scatterStyle val="lineMarker"/>
        <c:varyColors val="0"/>
        <c:ser>
          <c:idx val="0"/>
          <c:order val="0"/>
          <c:tx>
            <c:strRef>
              <c:f>'Rayleigh-Jeans Limit'!$H$1</c:f>
              <c:strCache>
                <c:ptCount val="1"/>
                <c:pt idx="0">
                  <c:v>ERROR</c:v>
                </c:pt>
              </c:strCache>
            </c:strRef>
          </c:tx>
          <c:marker>
            <c:symbol val="none"/>
          </c:marker>
          <c:xVal>
            <c:numRef>
              <c:f>'Rayleigh-Jeans Limit'!$B$2:$B$62</c:f>
              <c:numCache>
                <c:formatCode>0.000</c:formatCode>
                <c:ptCount val="61"/>
                <c:pt idx="0">
                  <c:v>0.1</c:v>
                </c:pt>
                <c:pt idx="1">
                  <c:v>0.11220184543019632</c:v>
                </c:pt>
                <c:pt idx="2">
                  <c:v>0.12589254117941667</c:v>
                </c:pt>
                <c:pt idx="3">
                  <c:v>0.14125375446227542</c:v>
                </c:pt>
                <c:pt idx="4">
                  <c:v>0.15848931924611132</c:v>
                </c:pt>
                <c:pt idx="5">
                  <c:v>0.17782794100389224</c:v>
                </c:pt>
                <c:pt idx="6">
                  <c:v>0.19952623149688795</c:v>
                </c:pt>
                <c:pt idx="7">
                  <c:v>0.22387211385683392</c:v>
                </c:pt>
                <c:pt idx="8">
                  <c:v>0.25118864315095801</c:v>
                </c:pt>
                <c:pt idx="9">
                  <c:v>0.28183829312644532</c:v>
                </c:pt>
                <c:pt idx="10">
                  <c:v>0.31622776601683794</c:v>
                </c:pt>
                <c:pt idx="11">
                  <c:v>0.35481338923357542</c:v>
                </c:pt>
                <c:pt idx="12">
                  <c:v>0.3981071705534972</c:v>
                </c:pt>
                <c:pt idx="13">
                  <c:v>0.44668359215096315</c:v>
                </c:pt>
                <c:pt idx="14">
                  <c:v>0.50118723362727224</c:v>
                </c:pt>
                <c:pt idx="15">
                  <c:v>0.56234132519034907</c:v>
                </c:pt>
                <c:pt idx="16">
                  <c:v>0.63095734448019325</c:v>
                </c:pt>
                <c:pt idx="17">
                  <c:v>0.70794578438413791</c:v>
                </c:pt>
                <c:pt idx="18">
                  <c:v>0.79432823472428149</c:v>
                </c:pt>
                <c:pt idx="19">
                  <c:v>0.89125093813374556</c:v>
                </c:pt>
                <c:pt idx="20">
                  <c:v>1</c:v>
                </c:pt>
                <c:pt idx="21">
                  <c:v>1.1220184543019636</c:v>
                </c:pt>
                <c:pt idx="22">
                  <c:v>1.2589254117941673</c:v>
                </c:pt>
                <c:pt idx="23">
                  <c:v>1.4125375446227544</c:v>
                </c:pt>
                <c:pt idx="24">
                  <c:v>1.5848931924611136</c:v>
                </c:pt>
                <c:pt idx="25">
                  <c:v>1.778279410038923</c:v>
                </c:pt>
                <c:pt idx="26">
                  <c:v>1.9952623149688797</c:v>
                </c:pt>
                <c:pt idx="27">
                  <c:v>2.2387211385683394</c:v>
                </c:pt>
                <c:pt idx="28">
                  <c:v>2.5118864315095806</c:v>
                </c:pt>
                <c:pt idx="29">
                  <c:v>2.8183829312644542</c:v>
                </c:pt>
                <c:pt idx="30">
                  <c:v>3.1622776601683795</c:v>
                </c:pt>
                <c:pt idx="31">
                  <c:v>3.5481338923357555</c:v>
                </c:pt>
                <c:pt idx="32">
                  <c:v>3.9810717055349727</c:v>
                </c:pt>
                <c:pt idx="33">
                  <c:v>4.4668359215096318</c:v>
                </c:pt>
                <c:pt idx="34">
                  <c:v>5.0118723362727229</c:v>
                </c:pt>
                <c:pt idx="35">
                  <c:v>5.6234132519034921</c:v>
                </c:pt>
                <c:pt idx="36">
                  <c:v>6.3095734448019343</c:v>
                </c:pt>
                <c:pt idx="37">
                  <c:v>7.0794578438413795</c:v>
                </c:pt>
                <c:pt idx="38">
                  <c:v>7.9432823472428176</c:v>
                </c:pt>
                <c:pt idx="39">
                  <c:v>8.9125093813374576</c:v>
                </c:pt>
                <c:pt idx="40">
                  <c:v>10</c:v>
                </c:pt>
                <c:pt idx="41">
                  <c:v>11.220184543019636</c:v>
                </c:pt>
                <c:pt idx="42">
                  <c:v>12.58925411794168</c:v>
                </c:pt>
                <c:pt idx="43">
                  <c:v>14.125375446227544</c:v>
                </c:pt>
                <c:pt idx="44">
                  <c:v>15.848931924611136</c:v>
                </c:pt>
                <c:pt idx="45">
                  <c:v>17.782794100389236</c:v>
                </c:pt>
                <c:pt idx="46">
                  <c:v>19.952623149688804</c:v>
                </c:pt>
                <c:pt idx="47">
                  <c:v>22.387211385683404</c:v>
                </c:pt>
                <c:pt idx="48">
                  <c:v>25.118864315095799</c:v>
                </c:pt>
                <c:pt idx="49">
                  <c:v>28.183829312644548</c:v>
                </c:pt>
                <c:pt idx="50">
                  <c:v>31.622776601683803</c:v>
                </c:pt>
                <c:pt idx="51">
                  <c:v>35.481338923357555</c:v>
                </c:pt>
                <c:pt idx="52">
                  <c:v>39.810717055349755</c:v>
                </c:pt>
                <c:pt idx="53">
                  <c:v>44.668359215096324</c:v>
                </c:pt>
                <c:pt idx="54">
                  <c:v>50.118723362727238</c:v>
                </c:pt>
                <c:pt idx="55">
                  <c:v>56.234132519034915</c:v>
                </c:pt>
                <c:pt idx="56">
                  <c:v>63.095734448019364</c:v>
                </c:pt>
                <c:pt idx="57">
                  <c:v>70.794578438413865</c:v>
                </c:pt>
                <c:pt idx="58">
                  <c:v>79.432823472428197</c:v>
                </c:pt>
                <c:pt idx="59">
                  <c:v>89.125093813374562</c:v>
                </c:pt>
                <c:pt idx="60">
                  <c:v>100</c:v>
                </c:pt>
              </c:numCache>
            </c:numRef>
          </c:xVal>
          <c:yVal>
            <c:numRef>
              <c:f>'Rayleigh-Jeans Limit'!$H$2:$H$62</c:f>
              <c:numCache>
                <c:formatCode>0.00%</c:formatCode>
                <c:ptCount val="61"/>
                <c:pt idx="0">
                  <c:v>1.3694448104081043E+19</c:v>
                </c:pt>
                <c:pt idx="1">
                  <c:v>8.3694227145230592E+16</c:v>
                </c:pt>
                <c:pt idx="2">
                  <c:v>901649882529415.5</c:v>
                </c:pt>
                <c:pt idx="3">
                  <c:v>16098993527471.006</c:v>
                </c:pt>
                <c:pt idx="4">
                  <c:v>450937494655.04547</c:v>
                </c:pt>
                <c:pt idx="5">
                  <c:v>18867926446.33382</c:v>
                </c:pt>
                <c:pt idx="6">
                  <c:v>1128933368.5105393</c:v>
                </c:pt>
                <c:pt idx="7">
                  <c:v>92908633.410654053</c:v>
                </c:pt>
                <c:pt idx="8">
                  <c:v>10158552.154808922</c:v>
                </c:pt>
                <c:pt idx="9">
                  <c:v>1430793.6560142988</c:v>
                </c:pt>
                <c:pt idx="10">
                  <c:v>252540.79692757435</c:v>
                </c:pt>
                <c:pt idx="11">
                  <c:v>54504.567804762541</c:v>
                </c:pt>
                <c:pt idx="12">
                  <c:v>14072.416741411738</c:v>
                </c:pt>
                <c:pt idx="13">
                  <c:v>4262.2367574359987</c:v>
                </c:pt>
                <c:pt idx="14">
                  <c:v>1488.0380027841752</c:v>
                </c:pt>
                <c:pt idx="15">
                  <c:v>589.40866495726652</c:v>
                </c:pt>
                <c:pt idx="16">
                  <c:v>261.08691002803243</c:v>
                </c:pt>
                <c:pt idx="17">
                  <c:v>127.63796585330385</c:v>
                </c:pt>
                <c:pt idx="18">
                  <c:v>68.031773221666143</c:v>
                </c:pt>
                <c:pt idx="19">
                  <c:v>39.093986797370157</c:v>
                </c:pt>
                <c:pt idx="20">
                  <c:v>23.972818284335908</c:v>
                </c:pt>
                <c:pt idx="21">
                  <c:v>15.542201669360127</c:v>
                </c:pt>
                <c:pt idx="22">
                  <c:v>10.565865919924793</c:v>
                </c:pt>
                <c:pt idx="23">
                  <c:v>7.4774611484310141</c:v>
                </c:pt>
                <c:pt idx="24">
                  <c:v>5.4745056938010253</c:v>
                </c:pt>
                <c:pt idx="25">
                  <c:v>4.1244002403136228</c:v>
                </c:pt>
                <c:pt idx="26">
                  <c:v>3.1830551827863633</c:v>
                </c:pt>
                <c:pt idx="27">
                  <c:v>2.5069865578322768</c:v>
                </c:pt>
                <c:pt idx="28">
                  <c:v>2.0086833163153663</c:v>
                </c:pt>
                <c:pt idx="29">
                  <c:v>1.6329693709759423</c:v>
                </c:pt>
                <c:pt idx="30">
                  <c:v>1.3439960332496192</c:v>
                </c:pt>
                <c:pt idx="31">
                  <c:v>1.1178303486626269</c:v>
                </c:pt>
                <c:pt idx="32">
                  <c:v>0.93809559693306821</c:v>
                </c:pt>
                <c:pt idx="33">
                  <c:v>0.79333150191655322</c:v>
                </c:pt>
                <c:pt idx="34">
                  <c:v>0.67535269487644867</c:v>
                </c:pt>
                <c:pt idx="35">
                  <c:v>0.578202723379318</c:v>
                </c:pt>
                <c:pt idx="36">
                  <c:v>0.49747242366871136</c:v>
                </c:pt>
                <c:pt idx="37">
                  <c:v>0.42984645905114582</c:v>
                </c:pt>
                <c:pt idx="38">
                  <c:v>0.37279583955850643</c:v>
                </c:pt>
                <c:pt idx="39">
                  <c:v>0.32436571699593963</c:v>
                </c:pt>
                <c:pt idx="40">
                  <c:v>0.28302651941436052</c:v>
                </c:pt>
                <c:pt idx="41">
                  <c:v>0.24756792148576953</c:v>
                </c:pt>
                <c:pt idx="42">
                  <c:v>0.21702224991885954</c:v>
                </c:pt>
                <c:pt idx="43">
                  <c:v>0.19060841813707077</c:v>
                </c:pt>
                <c:pt idx="44">
                  <c:v>0.16769037890437793</c:v>
                </c:pt>
                <c:pt idx="45">
                  <c:v>0.14774597781960661</c:v>
                </c:pt>
                <c:pt idx="46">
                  <c:v>0.13034334922896873</c:v>
                </c:pt>
                <c:pt idx="47">
                  <c:v>0.11512284441977741</c:v>
                </c:pt>
                <c:pt idx="48">
                  <c:v>0.10178306143815861</c:v>
                </c:pt>
                <c:pt idx="49">
                  <c:v>9.006994674069102E-2</c:v>
                </c:pt>
                <c:pt idx="50">
                  <c:v>7.9768219513908875E-2</c:v>
                </c:pt>
                <c:pt idx="51">
                  <c:v>7.0694568158269105E-2</c:v>
                </c:pt>
                <c:pt idx="52">
                  <c:v>6.2692210567950393E-2</c:v>
                </c:pt>
                <c:pt idx="53">
                  <c:v>5.5626512550074385E-2</c:v>
                </c:pt>
                <c:pt idx="54">
                  <c:v>4.9381433654966833E-2</c:v>
                </c:pt>
                <c:pt idx="55">
                  <c:v>4.3856624839065876E-2</c:v>
                </c:pt>
                <c:pt idx="56">
                  <c:v>3.896504331963653E-2</c:v>
                </c:pt>
                <c:pt idx="57">
                  <c:v>3.4630980613071329E-2</c:v>
                </c:pt>
                <c:pt idx="58">
                  <c:v>3.0788422845520084E-2</c:v>
                </c:pt>
                <c:pt idx="59">
                  <c:v>2.7379679966640268E-2</c:v>
                </c:pt>
                <c:pt idx="60">
                  <c:v>2.4354233912810906E-2</c:v>
                </c:pt>
              </c:numCache>
            </c:numRef>
          </c:yVal>
          <c:smooth val="0"/>
        </c:ser>
        <c:dLbls>
          <c:showLegendKey val="0"/>
          <c:showVal val="0"/>
          <c:showCatName val="0"/>
          <c:showSerName val="0"/>
          <c:showPercent val="0"/>
          <c:showBubbleSize val="0"/>
        </c:dLbls>
        <c:axId val="99664640"/>
        <c:axId val="99666176"/>
      </c:scatterChart>
      <c:valAx>
        <c:axId val="99664640"/>
        <c:scaling>
          <c:logBase val="10"/>
          <c:orientation val="minMax"/>
          <c:max val="100"/>
          <c:min val="0.1"/>
        </c:scaling>
        <c:delete val="0"/>
        <c:axPos val="b"/>
        <c:numFmt formatCode="0.000" sourceLinked="1"/>
        <c:majorTickMark val="out"/>
        <c:minorTickMark val="none"/>
        <c:tickLblPos val="nextTo"/>
        <c:txPr>
          <a:bodyPr/>
          <a:lstStyle/>
          <a:p>
            <a:pPr>
              <a:defRPr baseline="0"/>
            </a:pPr>
            <a:endParaRPr lang="en-US"/>
          </a:p>
        </c:txPr>
        <c:crossAx val="99666176"/>
        <c:crosses val="autoZero"/>
        <c:crossBetween val="midCat"/>
      </c:valAx>
      <c:valAx>
        <c:axId val="99666176"/>
        <c:scaling>
          <c:orientation val="minMax"/>
          <c:max val="1"/>
          <c:min val="0"/>
        </c:scaling>
        <c:delete val="0"/>
        <c:axPos val="l"/>
        <c:majorGridlines/>
        <c:title>
          <c:tx>
            <c:rich>
              <a:bodyPr rot="-5400000" vert="horz"/>
              <a:lstStyle/>
              <a:p>
                <a:pPr>
                  <a:defRPr/>
                </a:pPr>
                <a:r>
                  <a:rPr lang="en-US"/>
                  <a:t>Percentage</a:t>
                </a:r>
              </a:p>
            </c:rich>
          </c:tx>
          <c:layout/>
          <c:overlay val="0"/>
        </c:title>
        <c:numFmt formatCode="0%" sourceLinked="0"/>
        <c:majorTickMark val="out"/>
        <c:minorTickMark val="none"/>
        <c:tickLblPos val="nextTo"/>
        <c:crossAx val="99664640"/>
        <c:crossesAt val="0.1"/>
        <c:crossBetween val="midCat"/>
      </c:valAx>
    </c:plotArea>
    <c:plotVisOnly val="1"/>
    <c:dispBlanksAs val="gap"/>
    <c:showDLblsOverMax val="0"/>
  </c:chart>
  <c:txPr>
    <a:bodyPr/>
    <a:lstStyle/>
    <a:p>
      <a:pPr>
        <a:defRPr sz="1600" baseline="0"/>
      </a:pPr>
      <a:endParaRPr lang="en-US"/>
    </a:p>
  </c:txPr>
  <c:printSettings>
    <c:headerFooter/>
    <c:pageMargins b="0.75000000000000022" l="0.70000000000000018" r="0.70000000000000018" t="0.75000000000000022" header="0.3000000000000001" footer="0.30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4</xdr:col>
      <xdr:colOff>66675</xdr:colOff>
      <xdr:row>1</xdr:row>
      <xdr:rowOff>47625</xdr:rowOff>
    </xdr:from>
    <xdr:to>
      <xdr:col>6</xdr:col>
      <xdr:colOff>533400</xdr:colOff>
      <xdr:row>33</xdr:row>
      <xdr:rowOff>104775</xdr:rowOff>
    </xdr:to>
    <xdr:graphicFrame macro="">
      <xdr:nvGraphicFramePr>
        <xdr:cNvPr id="1050"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447675</xdr:colOff>
      <xdr:row>4</xdr:row>
      <xdr:rowOff>9525</xdr:rowOff>
    </xdr:from>
    <xdr:to>
      <xdr:col>5</xdr:col>
      <xdr:colOff>447675</xdr:colOff>
      <xdr:row>29</xdr:row>
      <xdr:rowOff>123825</xdr:rowOff>
    </xdr:to>
    <xdr:sp macro="" textlink="">
      <xdr:nvSpPr>
        <xdr:cNvPr id="1051" name="Line 3"/>
        <xdr:cNvSpPr>
          <a:spLocks noChangeShapeType="1"/>
        </xdr:cNvSpPr>
      </xdr:nvSpPr>
      <xdr:spPr bwMode="auto">
        <a:xfrm flipV="1">
          <a:off x="5286375" y="828675"/>
          <a:ext cx="0" cy="4162425"/>
        </a:xfrm>
        <a:prstGeom prst="line">
          <a:avLst/>
        </a:prstGeom>
        <a:noFill/>
        <a:ln w="19050">
          <a:solidFill>
            <a:srgbClr val="000000"/>
          </a:solidFill>
          <a:round/>
          <a:headEnd/>
          <a:tailEnd/>
        </a:ln>
      </xdr:spPr>
    </xdr:sp>
    <xdr:clientData/>
  </xdr:twoCellAnchor>
  <xdr:twoCellAnchor>
    <xdr:from>
      <xdr:col>5</xdr:col>
      <xdr:colOff>990600</xdr:colOff>
      <xdr:row>4</xdr:row>
      <xdr:rowOff>19050</xdr:rowOff>
    </xdr:from>
    <xdr:to>
      <xdr:col>5</xdr:col>
      <xdr:colOff>990600</xdr:colOff>
      <xdr:row>29</xdr:row>
      <xdr:rowOff>133350</xdr:rowOff>
    </xdr:to>
    <xdr:sp macro="" textlink="">
      <xdr:nvSpPr>
        <xdr:cNvPr id="1052" name="Line 4"/>
        <xdr:cNvSpPr>
          <a:spLocks noChangeShapeType="1"/>
        </xdr:cNvSpPr>
      </xdr:nvSpPr>
      <xdr:spPr bwMode="auto">
        <a:xfrm flipV="1">
          <a:off x="5829300" y="838200"/>
          <a:ext cx="0" cy="4162425"/>
        </a:xfrm>
        <a:prstGeom prst="line">
          <a:avLst/>
        </a:prstGeom>
        <a:noFill/>
        <a:ln w="19050">
          <a:solidFill>
            <a:srgbClr val="000000"/>
          </a:solidFill>
          <a:round/>
          <a:headEnd/>
          <a:tailEnd/>
        </a:ln>
      </xdr:spPr>
    </xdr:sp>
    <xdr:clientData/>
  </xdr:twoCellAnchor>
  <xdr:twoCellAnchor>
    <xdr:from>
      <xdr:col>4</xdr:col>
      <xdr:colOff>76200</xdr:colOff>
      <xdr:row>34</xdr:row>
      <xdr:rowOff>19050</xdr:rowOff>
    </xdr:from>
    <xdr:to>
      <xdr:col>5</xdr:col>
      <xdr:colOff>1543050</xdr:colOff>
      <xdr:row>51</xdr:row>
      <xdr:rowOff>76200</xdr:rowOff>
    </xdr:to>
    <xdr:graphicFrame macro="">
      <xdr:nvGraphicFramePr>
        <xdr:cNvPr id="105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1609725</xdr:colOff>
      <xdr:row>34</xdr:row>
      <xdr:rowOff>9525</xdr:rowOff>
    </xdr:from>
    <xdr:to>
      <xdr:col>5</xdr:col>
      <xdr:colOff>5648325</xdr:colOff>
      <xdr:row>51</xdr:row>
      <xdr:rowOff>66675</xdr:rowOff>
    </xdr:to>
    <xdr:graphicFrame macro="">
      <xdr:nvGraphicFramePr>
        <xdr:cNvPr id="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3</xdr:col>
          <xdr:colOff>76200</xdr:colOff>
          <xdr:row>1</xdr:row>
          <xdr:rowOff>57150</xdr:rowOff>
        </xdr:from>
        <xdr:to>
          <xdr:col>3</xdr:col>
          <xdr:colOff>552450</xdr:colOff>
          <xdr:row>33</xdr:row>
          <xdr:rowOff>114300</xdr:rowOff>
        </xdr:to>
        <xdr:sp macro="" textlink="">
          <xdr:nvSpPr>
            <xdr:cNvPr id="1026" name="ScrollBar1"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5</xdr:col>
      <xdr:colOff>95249</xdr:colOff>
      <xdr:row>1</xdr:row>
      <xdr:rowOff>38100</xdr:rowOff>
    </xdr:from>
    <xdr:to>
      <xdr:col>6</xdr:col>
      <xdr:colOff>5638799</xdr:colOff>
      <xdr:row>33</xdr:row>
      <xdr:rowOff>76200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95249</xdr:colOff>
      <xdr:row>33</xdr:row>
      <xdr:rowOff>9524</xdr:rowOff>
    </xdr:from>
    <xdr:to>
      <xdr:col>6</xdr:col>
      <xdr:colOff>5638799</xdr:colOff>
      <xdr:row>47</xdr:row>
      <xdr:rowOff>133349</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4</xdr:col>
          <xdr:colOff>76200</xdr:colOff>
          <xdr:row>1</xdr:row>
          <xdr:rowOff>76200</xdr:rowOff>
        </xdr:from>
        <xdr:to>
          <xdr:col>4</xdr:col>
          <xdr:colOff>647700</xdr:colOff>
          <xdr:row>33</xdr:row>
          <xdr:rowOff>85725</xdr:rowOff>
        </xdr:to>
        <xdr:sp macro="" textlink="">
          <xdr:nvSpPr>
            <xdr:cNvPr id="2050" name="ScrollBar1"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5</xdr:col>
      <xdr:colOff>95249</xdr:colOff>
      <xdr:row>1</xdr:row>
      <xdr:rowOff>66674</xdr:rowOff>
    </xdr:from>
    <xdr:to>
      <xdr:col>6</xdr:col>
      <xdr:colOff>5638799</xdr:colOff>
      <xdr:row>33</xdr:row>
      <xdr:rowOff>95250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95249</xdr:colOff>
      <xdr:row>33</xdr:row>
      <xdr:rowOff>28575</xdr:rowOff>
    </xdr:from>
    <xdr:to>
      <xdr:col>6</xdr:col>
      <xdr:colOff>5638799</xdr:colOff>
      <xdr:row>48</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4</xdr:col>
          <xdr:colOff>95250</xdr:colOff>
          <xdr:row>1</xdr:row>
          <xdr:rowOff>38100</xdr:rowOff>
        </xdr:from>
        <xdr:to>
          <xdr:col>4</xdr:col>
          <xdr:colOff>647700</xdr:colOff>
          <xdr:row>32</xdr:row>
          <xdr:rowOff>133350</xdr:rowOff>
        </xdr:to>
        <xdr:sp macro="" textlink="">
          <xdr:nvSpPr>
            <xdr:cNvPr id="3073" name="ScrollBar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drawing" Target="../drawings/drawing2.xml"/><Relationship Id="rId4" Type="http://schemas.openxmlformats.org/officeDocument/2006/relationships/image" Target="../media/image2.emf"/></Relationships>
</file>

<file path=xl/worksheets/_rels/sheet3.xml.rels><?xml version="1.0" encoding="UTF-8" standalone="yes"?>
<Relationships xmlns="http://schemas.openxmlformats.org/package/2006/relationships"><Relationship Id="rId3" Type="http://schemas.openxmlformats.org/officeDocument/2006/relationships/control" Target="../activeX/activeX3.xml"/><Relationship Id="rId2" Type="http://schemas.openxmlformats.org/officeDocument/2006/relationships/vmlDrawing" Target="../drawings/vmlDrawing3.vml"/><Relationship Id="rId1" Type="http://schemas.openxmlformats.org/officeDocument/2006/relationships/drawing" Target="../drawings/drawing3.xml"/><Relationship Id="rId4"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F62"/>
  <sheetViews>
    <sheetView tabSelected="1" topLeftCell="B1" zoomScaleNormal="100" workbookViewId="0">
      <selection activeCell="B1" sqref="B1"/>
    </sheetView>
  </sheetViews>
  <sheetFormatPr defaultRowHeight="12.75" x14ac:dyDescent="0.2"/>
  <cols>
    <col min="1" max="1" width="11.7109375" style="1" hidden="1" customWidth="1"/>
    <col min="2" max="2" width="17" style="2" bestFit="1" customWidth="1"/>
    <col min="3" max="3" width="10.7109375" style="3" bestFit="1" customWidth="1"/>
    <col min="4" max="4" width="10.42578125" bestFit="1" customWidth="1"/>
    <col min="5" max="5" width="34.42578125" bestFit="1" customWidth="1"/>
    <col min="6" max="6" width="85.85546875" customWidth="1"/>
    <col min="7" max="7" width="10.42578125" bestFit="1" customWidth="1"/>
  </cols>
  <sheetData>
    <row r="1" spans="1:6" s="8" customFormat="1" ht="26.25" x14ac:dyDescent="0.4">
      <c r="A1" s="4" t="s">
        <v>1</v>
      </c>
      <c r="B1" s="5" t="s">
        <v>0</v>
      </c>
      <c r="C1" s="6" t="s">
        <v>4</v>
      </c>
      <c r="D1" s="10">
        <v>3000</v>
      </c>
      <c r="E1" s="7" t="s">
        <v>3</v>
      </c>
      <c r="F1" s="9" t="s">
        <v>2</v>
      </c>
    </row>
    <row r="2" spans="1:6" x14ac:dyDescent="0.2">
      <c r="A2" s="1">
        <v>-1</v>
      </c>
      <c r="B2" s="2">
        <f>10^A2</f>
        <v>0.1</v>
      </c>
      <c r="C2" s="3">
        <f t="shared" ref="C2:C33" si="0">374200000/(B2^5*(EXP(14380/(B2*Temperature))-1))</f>
        <v>5.7006137665945405E-8</v>
      </c>
    </row>
    <row r="3" spans="1:6" x14ac:dyDescent="0.2">
      <c r="A3" s="1">
        <v>-0.95</v>
      </c>
      <c r="B3" s="2">
        <f t="shared" ref="B3:B62" si="1">10^A3</f>
        <v>0.11220184543019632</v>
      </c>
      <c r="C3" s="3">
        <f t="shared" si="0"/>
        <v>5.8853276833751432E-6</v>
      </c>
    </row>
    <row r="4" spans="1:6" x14ac:dyDescent="0.2">
      <c r="A4" s="1">
        <v>-0.9</v>
      </c>
      <c r="B4" s="2">
        <f t="shared" si="1"/>
        <v>0.12589254117941667</v>
      </c>
      <c r="C4" s="3">
        <f t="shared" si="0"/>
        <v>3.4468963282140652E-4</v>
      </c>
    </row>
    <row r="5" spans="1:6" x14ac:dyDescent="0.2">
      <c r="A5" s="1">
        <v>-0.85</v>
      </c>
      <c r="B5" s="2">
        <f t="shared" si="1"/>
        <v>0.14125375446227542</v>
      </c>
      <c r="C5" s="3">
        <f t="shared" si="0"/>
        <v>1.2180564786495107E-2</v>
      </c>
    </row>
    <row r="6" spans="1:6" x14ac:dyDescent="0.2">
      <c r="A6" s="1">
        <v>-0.8</v>
      </c>
      <c r="B6" s="2">
        <f t="shared" si="1"/>
        <v>0.15848931924611132</v>
      </c>
      <c r="C6" s="3">
        <f t="shared" si="0"/>
        <v>0.2743783273244475</v>
      </c>
    </row>
    <row r="7" spans="1:6" x14ac:dyDescent="0.2">
      <c r="A7" s="1">
        <v>-0.75</v>
      </c>
      <c r="B7" s="2">
        <f t="shared" si="1"/>
        <v>0.17782794100389224</v>
      </c>
      <c r="C7" s="3">
        <f t="shared" si="0"/>
        <v>4.1375378267425056</v>
      </c>
    </row>
    <row r="8" spans="1:6" x14ac:dyDescent="0.2">
      <c r="A8" s="1">
        <v>-0.7</v>
      </c>
      <c r="B8" s="2">
        <f t="shared" si="1"/>
        <v>0.19952623149688795</v>
      </c>
      <c r="C8" s="3">
        <f t="shared" si="0"/>
        <v>43.63126870543924</v>
      </c>
    </row>
    <row r="9" spans="1:6" x14ac:dyDescent="0.2">
      <c r="A9" s="1">
        <v>-0.65</v>
      </c>
      <c r="B9" s="2">
        <f t="shared" si="1"/>
        <v>0.22387211385683392</v>
      </c>
      <c r="C9" s="3">
        <f t="shared" si="0"/>
        <v>334.51074694397806</v>
      </c>
    </row>
    <row r="10" spans="1:6" x14ac:dyDescent="0.2">
      <c r="A10" s="1">
        <v>-0.6</v>
      </c>
      <c r="B10" s="2">
        <f t="shared" si="1"/>
        <v>0.25118864315095801</v>
      </c>
      <c r="C10" s="3">
        <f t="shared" si="0"/>
        <v>1930.3421527691617</v>
      </c>
    </row>
    <row r="11" spans="1:6" x14ac:dyDescent="0.2">
      <c r="A11" s="1">
        <v>-0.55000000000000004</v>
      </c>
      <c r="B11" s="2">
        <f t="shared" si="1"/>
        <v>0.28183829312644532</v>
      </c>
      <c r="C11" s="3">
        <f t="shared" si="0"/>
        <v>8647.4655878478698</v>
      </c>
    </row>
    <row r="12" spans="1:6" x14ac:dyDescent="0.2">
      <c r="A12" s="1">
        <v>-0.5</v>
      </c>
      <c r="B12" s="2">
        <f t="shared" si="1"/>
        <v>0.31622776601683794</v>
      </c>
      <c r="C12" s="3">
        <f t="shared" si="0"/>
        <v>30912.411465270216</v>
      </c>
    </row>
    <row r="13" spans="1:6" x14ac:dyDescent="0.2">
      <c r="A13" s="1">
        <v>-0.45</v>
      </c>
      <c r="B13" s="2">
        <f t="shared" si="1"/>
        <v>0.35481338923357542</v>
      </c>
      <c r="C13" s="3">
        <f t="shared" si="0"/>
        <v>90370.208364928461</v>
      </c>
    </row>
    <row r="14" spans="1:6" x14ac:dyDescent="0.2">
      <c r="A14" s="1">
        <v>-0.4</v>
      </c>
      <c r="B14" s="2">
        <f t="shared" si="1"/>
        <v>0.3981071705534972</v>
      </c>
      <c r="C14" s="3">
        <f t="shared" si="0"/>
        <v>220834.33799555956</v>
      </c>
    </row>
    <row r="15" spans="1:6" x14ac:dyDescent="0.2">
      <c r="A15" s="1">
        <v>-0.35</v>
      </c>
      <c r="B15" s="2">
        <f t="shared" si="1"/>
        <v>0.44668359215096315</v>
      </c>
      <c r="C15" s="3">
        <f t="shared" si="0"/>
        <v>459967.0269700755</v>
      </c>
    </row>
    <row r="16" spans="1:6" x14ac:dyDescent="0.2">
      <c r="A16" s="1">
        <v>-0.3</v>
      </c>
      <c r="B16" s="2">
        <f t="shared" si="1"/>
        <v>0.50118723362727224</v>
      </c>
      <c r="C16" s="3">
        <f t="shared" si="0"/>
        <v>830922.21474710095</v>
      </c>
    </row>
    <row r="17" spans="1:3" x14ac:dyDescent="0.2">
      <c r="A17" s="1">
        <v>-0.25</v>
      </c>
      <c r="B17" s="2">
        <f t="shared" si="1"/>
        <v>0.56234132519034907</v>
      </c>
      <c r="C17" s="3">
        <f t="shared" si="0"/>
        <v>1322249.5539371762</v>
      </c>
    </row>
    <row r="18" spans="1:3" x14ac:dyDescent="0.2">
      <c r="A18" s="1">
        <v>-0.2</v>
      </c>
      <c r="B18" s="2">
        <f t="shared" si="1"/>
        <v>0.63095734448019325</v>
      </c>
      <c r="C18" s="3">
        <f t="shared" si="0"/>
        <v>1879406.9185058807</v>
      </c>
    </row>
    <row r="19" spans="1:3" x14ac:dyDescent="0.2">
      <c r="A19" s="1">
        <v>-0.15</v>
      </c>
      <c r="B19" s="2">
        <f t="shared" si="1"/>
        <v>0.70794578438413791</v>
      </c>
      <c r="C19" s="3">
        <f t="shared" si="0"/>
        <v>2416000.3221517545</v>
      </c>
    </row>
    <row r="20" spans="1:3" x14ac:dyDescent="0.2">
      <c r="A20" s="1">
        <v>-0.1</v>
      </c>
      <c r="B20" s="2">
        <f t="shared" si="1"/>
        <v>0.79432823472428149</v>
      </c>
      <c r="C20" s="3">
        <f t="shared" si="0"/>
        <v>2840646.0461194166</v>
      </c>
    </row>
    <row r="21" spans="1:3" x14ac:dyDescent="0.2">
      <c r="A21" s="1">
        <v>-4.9999999999999933E-2</v>
      </c>
      <c r="B21" s="2">
        <f t="shared" si="1"/>
        <v>0.89125093813374556</v>
      </c>
      <c r="C21" s="3">
        <f t="shared" si="0"/>
        <v>3085935.9568532147</v>
      </c>
    </row>
    <row r="22" spans="1:3" x14ac:dyDescent="0.2">
      <c r="A22" s="1">
        <v>0</v>
      </c>
      <c r="B22" s="2">
        <f t="shared" si="1"/>
        <v>1</v>
      </c>
      <c r="C22" s="3">
        <f t="shared" si="0"/>
        <v>3126069.2525443146</v>
      </c>
    </row>
    <row r="23" spans="1:3" x14ac:dyDescent="0.2">
      <c r="A23" s="1">
        <v>0.05</v>
      </c>
      <c r="B23" s="2">
        <f t="shared" si="1"/>
        <v>1.1220184543019636</v>
      </c>
      <c r="C23" s="3">
        <f t="shared" si="0"/>
        <v>2977644.4623381589</v>
      </c>
    </row>
    <row r="24" spans="1:3" x14ac:dyDescent="0.2">
      <c r="A24" s="1">
        <v>0.1</v>
      </c>
      <c r="B24" s="2">
        <f t="shared" si="1"/>
        <v>1.2589254117941673</v>
      </c>
      <c r="C24" s="3">
        <f t="shared" si="0"/>
        <v>2687125.7983989264</v>
      </c>
    </row>
    <row r="25" spans="1:3" x14ac:dyDescent="0.2">
      <c r="A25" s="1">
        <v>0.15</v>
      </c>
      <c r="B25" s="2">
        <f t="shared" si="1"/>
        <v>1.4125375446227544</v>
      </c>
      <c r="C25" s="3">
        <f t="shared" si="0"/>
        <v>2313131.6112847161</v>
      </c>
    </row>
    <row r="26" spans="1:3" x14ac:dyDescent="0.2">
      <c r="A26" s="1">
        <v>0.2</v>
      </c>
      <c r="B26" s="2">
        <f t="shared" si="1"/>
        <v>1.5848931924611136</v>
      </c>
      <c r="C26" s="3">
        <f t="shared" si="0"/>
        <v>1910994.9293899715</v>
      </c>
    </row>
    <row r="27" spans="1:3" x14ac:dyDescent="0.2">
      <c r="A27" s="1">
        <v>0.25</v>
      </c>
      <c r="B27" s="2">
        <f t="shared" si="1"/>
        <v>1.778279410038923</v>
      </c>
      <c r="C27" s="3">
        <f t="shared" si="0"/>
        <v>1523432.1233124654</v>
      </c>
    </row>
    <row r="28" spans="1:3" x14ac:dyDescent="0.2">
      <c r="A28" s="1">
        <v>0.3</v>
      </c>
      <c r="B28" s="2">
        <f t="shared" si="1"/>
        <v>1.9952623149688797</v>
      </c>
      <c r="C28" s="3">
        <f t="shared" si="0"/>
        <v>1177531.565883884</v>
      </c>
    </row>
    <row r="29" spans="1:3" x14ac:dyDescent="0.2">
      <c r="A29" s="1">
        <v>0.35</v>
      </c>
      <c r="B29" s="2">
        <f t="shared" si="1"/>
        <v>2.2387211385683394</v>
      </c>
      <c r="C29" s="3">
        <f t="shared" si="0"/>
        <v>886200.62215075153</v>
      </c>
    </row>
    <row r="30" spans="1:3" x14ac:dyDescent="0.2">
      <c r="A30" s="1">
        <v>0.4</v>
      </c>
      <c r="B30" s="2">
        <f t="shared" si="1"/>
        <v>2.5118864315095806</v>
      </c>
      <c r="C30" s="3">
        <f t="shared" si="0"/>
        <v>651762.95755476446</v>
      </c>
    </row>
    <row r="31" spans="1:3" x14ac:dyDescent="0.2">
      <c r="A31" s="1">
        <v>0.45</v>
      </c>
      <c r="B31" s="2">
        <f t="shared" si="1"/>
        <v>2.8183829312644542</v>
      </c>
      <c r="C31" s="3">
        <f t="shared" si="0"/>
        <v>469916.12160585629</v>
      </c>
    </row>
    <row r="32" spans="1:3" x14ac:dyDescent="0.2">
      <c r="A32" s="1">
        <v>0.5</v>
      </c>
      <c r="B32" s="2">
        <f t="shared" si="1"/>
        <v>3.1622776601683795</v>
      </c>
      <c r="C32" s="3">
        <f t="shared" si="0"/>
        <v>333049.87841558072</v>
      </c>
    </row>
    <row r="33" spans="1:4" x14ac:dyDescent="0.2">
      <c r="A33" s="1">
        <v>0.55000000000000004</v>
      </c>
      <c r="B33" s="2">
        <f t="shared" si="1"/>
        <v>3.5481338923357555</v>
      </c>
      <c r="C33" s="3">
        <f t="shared" si="0"/>
        <v>232581.40212579357</v>
      </c>
    </row>
    <row r="34" spans="1:4" x14ac:dyDescent="0.2">
      <c r="A34" s="1">
        <v>0.6</v>
      </c>
      <c r="B34" s="2">
        <f t="shared" si="1"/>
        <v>3.9810717055349727</v>
      </c>
      <c r="C34" s="3">
        <f t="shared" ref="C34:C62" si="2">374200000/(B34^5*(EXP(14380/(B34*Temperature))-1))</f>
        <v>160358.12032922209</v>
      </c>
    </row>
    <row r="35" spans="1:4" x14ac:dyDescent="0.2">
      <c r="A35" s="1">
        <v>0.65</v>
      </c>
      <c r="B35" s="2">
        <f t="shared" si="1"/>
        <v>4.4668359215096318</v>
      </c>
      <c r="C35" s="3">
        <f t="shared" si="2"/>
        <v>109346.67318851498</v>
      </c>
    </row>
    <row r="36" spans="1:4" x14ac:dyDescent="0.2">
      <c r="A36" s="1">
        <v>0.7</v>
      </c>
      <c r="B36" s="2">
        <f t="shared" si="1"/>
        <v>5.0118723362727229</v>
      </c>
      <c r="C36" s="3">
        <f t="shared" si="2"/>
        <v>73851.599063280883</v>
      </c>
      <c r="D36" s="11" t="s">
        <v>5</v>
      </c>
    </row>
    <row r="37" spans="1:4" x14ac:dyDescent="0.2">
      <c r="A37" s="1">
        <v>0.75</v>
      </c>
      <c r="B37" s="2">
        <f t="shared" si="1"/>
        <v>5.6234132519034921</v>
      </c>
      <c r="C37" s="3">
        <f t="shared" si="2"/>
        <v>49465.609348892052</v>
      </c>
    </row>
    <row r="38" spans="1:4" x14ac:dyDescent="0.2">
      <c r="A38" s="1">
        <v>0.8</v>
      </c>
      <c r="B38" s="2">
        <f t="shared" si="1"/>
        <v>6.3095734448019343</v>
      </c>
      <c r="C38" s="3">
        <f t="shared" si="2"/>
        <v>32893.29033183476</v>
      </c>
    </row>
    <row r="39" spans="1:4" x14ac:dyDescent="0.2">
      <c r="A39" s="1">
        <v>0.85</v>
      </c>
      <c r="B39" s="2">
        <f t="shared" si="1"/>
        <v>7.0794578438413795</v>
      </c>
      <c r="C39" s="3">
        <f t="shared" si="2"/>
        <v>21735.855970771154</v>
      </c>
    </row>
    <row r="40" spans="1:4" x14ac:dyDescent="0.2">
      <c r="A40" s="1">
        <v>0.9</v>
      </c>
      <c r="B40" s="2">
        <f t="shared" si="1"/>
        <v>7.9432823472428176</v>
      </c>
      <c r="C40" s="3">
        <f t="shared" si="2"/>
        <v>14284.340614100518</v>
      </c>
    </row>
    <row r="41" spans="1:4" x14ac:dyDescent="0.2">
      <c r="A41" s="1">
        <v>0.95</v>
      </c>
      <c r="B41" s="2">
        <f t="shared" si="1"/>
        <v>8.9125093813374576</v>
      </c>
      <c r="C41" s="3">
        <f t="shared" si="2"/>
        <v>9342.3949233791463</v>
      </c>
    </row>
    <row r="42" spans="1:4" x14ac:dyDescent="0.2">
      <c r="A42" s="1">
        <v>1</v>
      </c>
      <c r="B42" s="2">
        <f t="shared" si="1"/>
        <v>10</v>
      </c>
      <c r="C42" s="3">
        <f t="shared" si="2"/>
        <v>6084.5787835837282</v>
      </c>
    </row>
    <row r="43" spans="1:4" x14ac:dyDescent="0.2">
      <c r="A43" s="1">
        <v>1.05</v>
      </c>
      <c r="B43" s="2">
        <f t="shared" si="1"/>
        <v>11.220184543019636</v>
      </c>
      <c r="C43" s="3">
        <f t="shared" si="2"/>
        <v>3948.2255312391881</v>
      </c>
    </row>
    <row r="44" spans="1:4" x14ac:dyDescent="0.2">
      <c r="A44" s="1">
        <v>1.1000000000000001</v>
      </c>
      <c r="B44" s="2">
        <f t="shared" si="1"/>
        <v>12.58925411794168</v>
      </c>
      <c r="C44" s="3">
        <f t="shared" si="2"/>
        <v>2553.6868119153</v>
      </c>
    </row>
    <row r="45" spans="1:4" x14ac:dyDescent="0.2">
      <c r="A45" s="1">
        <v>1.1499999999999999</v>
      </c>
      <c r="B45" s="2">
        <f t="shared" si="1"/>
        <v>14.125375446227544</v>
      </c>
      <c r="C45" s="3">
        <f t="shared" si="2"/>
        <v>1647.0136668911268</v>
      </c>
    </row>
    <row r="46" spans="1:4" x14ac:dyDescent="0.2">
      <c r="A46" s="1">
        <v>1.2</v>
      </c>
      <c r="B46" s="2">
        <f t="shared" si="1"/>
        <v>15.848931924611136</v>
      </c>
      <c r="C46" s="3">
        <f t="shared" si="2"/>
        <v>1059.5914614599615</v>
      </c>
    </row>
    <row r="47" spans="1:4" x14ac:dyDescent="0.2">
      <c r="A47" s="1">
        <v>1.25</v>
      </c>
      <c r="B47" s="2">
        <f t="shared" si="1"/>
        <v>17.782794100389236</v>
      </c>
      <c r="C47" s="3">
        <f t="shared" si="2"/>
        <v>680.17454120243247</v>
      </c>
    </row>
    <row r="48" spans="1:4" x14ac:dyDescent="0.2">
      <c r="A48" s="1">
        <v>1.3</v>
      </c>
      <c r="B48" s="2">
        <f t="shared" si="1"/>
        <v>19.952623149688804</v>
      </c>
      <c r="C48" s="3">
        <f t="shared" si="2"/>
        <v>435.76843469066517</v>
      </c>
    </row>
    <row r="49" spans="1:3" x14ac:dyDescent="0.2">
      <c r="A49" s="1">
        <v>1.35</v>
      </c>
      <c r="B49" s="2">
        <f t="shared" si="1"/>
        <v>22.387211385683404</v>
      </c>
      <c r="C49" s="3">
        <f t="shared" si="2"/>
        <v>278.70415219072885</v>
      </c>
    </row>
    <row r="50" spans="1:3" x14ac:dyDescent="0.2">
      <c r="A50" s="1">
        <v>1.4</v>
      </c>
      <c r="B50" s="2">
        <f t="shared" si="1"/>
        <v>25.118864315095799</v>
      </c>
      <c r="C50" s="3">
        <f t="shared" si="2"/>
        <v>177.97953201674332</v>
      </c>
    </row>
    <row r="51" spans="1:3" x14ac:dyDescent="0.2">
      <c r="A51" s="1">
        <v>1.45</v>
      </c>
      <c r="B51" s="2">
        <f t="shared" si="1"/>
        <v>28.183829312644548</v>
      </c>
      <c r="C51" s="3">
        <f t="shared" si="2"/>
        <v>113.50416171140905</v>
      </c>
    </row>
    <row r="52" spans="1:3" x14ac:dyDescent="0.2">
      <c r="A52" s="1">
        <v>1.5</v>
      </c>
      <c r="B52" s="2">
        <f t="shared" si="1"/>
        <v>31.622776601683803</v>
      </c>
      <c r="C52" s="3">
        <f t="shared" si="2"/>
        <v>72.299552790304389</v>
      </c>
    </row>
    <row r="53" spans="1:3" x14ac:dyDescent="0.2">
      <c r="A53" s="1">
        <v>1.55</v>
      </c>
      <c r="B53" s="2">
        <f t="shared" si="1"/>
        <v>35.481338923357555</v>
      </c>
      <c r="C53" s="3">
        <f t="shared" si="2"/>
        <v>46.004525156393726</v>
      </c>
    </row>
    <row r="54" spans="1:3" x14ac:dyDescent="0.2">
      <c r="A54" s="1">
        <v>1.6</v>
      </c>
      <c r="B54" s="2">
        <f t="shared" si="1"/>
        <v>39.810717055349755</v>
      </c>
      <c r="C54" s="3">
        <f t="shared" si="2"/>
        <v>29.245473322555725</v>
      </c>
    </row>
    <row r="55" spans="1:3" x14ac:dyDescent="0.2">
      <c r="A55" s="1">
        <v>1.65</v>
      </c>
      <c r="B55" s="2">
        <f t="shared" si="1"/>
        <v>44.668359215096324</v>
      </c>
      <c r="C55" s="3">
        <f t="shared" si="2"/>
        <v>18.576156559864355</v>
      </c>
    </row>
    <row r="56" spans="1:3" x14ac:dyDescent="0.2">
      <c r="A56" s="1">
        <v>1.7</v>
      </c>
      <c r="B56" s="2">
        <f t="shared" si="1"/>
        <v>50.118723362727238</v>
      </c>
      <c r="C56" s="3">
        <f t="shared" si="2"/>
        <v>11.790515016133183</v>
      </c>
    </row>
    <row r="57" spans="1:3" x14ac:dyDescent="0.2">
      <c r="A57" s="1">
        <v>1.75</v>
      </c>
      <c r="B57" s="2">
        <f t="shared" si="1"/>
        <v>56.234132519034915</v>
      </c>
      <c r="C57" s="3">
        <f t="shared" si="2"/>
        <v>7.4786860120828056</v>
      </c>
    </row>
    <row r="58" spans="1:3" x14ac:dyDescent="0.2">
      <c r="A58" s="1">
        <v>1.8</v>
      </c>
      <c r="B58" s="2">
        <f t="shared" si="1"/>
        <v>63.095734448019364</v>
      </c>
      <c r="C58" s="3">
        <f t="shared" si="2"/>
        <v>4.7409482650416113</v>
      </c>
    </row>
    <row r="59" spans="1:3" x14ac:dyDescent="0.2">
      <c r="A59" s="1">
        <v>1.85</v>
      </c>
      <c r="B59" s="2">
        <f t="shared" si="1"/>
        <v>70.794578438413865</v>
      </c>
      <c r="C59" s="3">
        <f t="shared" si="2"/>
        <v>3.0038668159575965</v>
      </c>
    </row>
    <row r="60" spans="1:3" x14ac:dyDescent="0.2">
      <c r="A60" s="1">
        <v>1.9</v>
      </c>
      <c r="B60" s="2">
        <f t="shared" si="1"/>
        <v>79.432823472428197</v>
      </c>
      <c r="C60" s="3">
        <f t="shared" si="2"/>
        <v>1.9023771446463518</v>
      </c>
    </row>
    <row r="61" spans="1:3" x14ac:dyDescent="0.2">
      <c r="A61" s="1">
        <v>1.95</v>
      </c>
      <c r="B61" s="2">
        <f t="shared" si="1"/>
        <v>89.125093813374562</v>
      </c>
      <c r="C61" s="3">
        <f t="shared" si="2"/>
        <v>1.2043013690481021</v>
      </c>
    </row>
    <row r="62" spans="1:3" x14ac:dyDescent="0.2">
      <c r="A62" s="1">
        <v>2</v>
      </c>
      <c r="B62" s="2">
        <f t="shared" si="1"/>
        <v>100</v>
      </c>
      <c r="C62" s="3">
        <f t="shared" si="2"/>
        <v>0.76210706026801744</v>
      </c>
    </row>
  </sheetData>
  <phoneticPr fontId="0" type="noConversion"/>
  <pageMargins left="0.75" right="0.75" top="1" bottom="1" header="0.5" footer="0.5"/>
  <pageSetup orientation="portrait" horizontalDpi="4294967293" verticalDpi="0" r:id="rId1"/>
  <headerFooter alignWithMargins="0"/>
  <drawing r:id="rId2"/>
  <legacyDrawing r:id="rId3"/>
  <controls>
    <mc:AlternateContent xmlns:mc="http://schemas.openxmlformats.org/markup-compatibility/2006">
      <mc:Choice Requires="x14">
        <control shapeId="1026" r:id="rId4" name="ScrollBar1">
          <controlPr defaultSize="0" autoFill="0" autoLine="0" linkedCell="Temperature" r:id="rId5">
            <anchor moveWithCells="1">
              <from>
                <xdr:col>3</xdr:col>
                <xdr:colOff>76200</xdr:colOff>
                <xdr:row>1</xdr:row>
                <xdr:rowOff>57150</xdr:rowOff>
              </from>
              <to>
                <xdr:col>3</xdr:col>
                <xdr:colOff>552450</xdr:colOff>
                <xdr:row>33</xdr:row>
                <xdr:rowOff>114300</xdr:rowOff>
              </to>
            </anchor>
          </controlPr>
        </control>
      </mc:Choice>
      <mc:Fallback>
        <control shapeId="1026" r:id="rId4" name="ScrollBar1"/>
      </mc:Fallback>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H62"/>
  <sheetViews>
    <sheetView topLeftCell="B1" workbookViewId="0">
      <selection activeCell="B1" sqref="B1"/>
    </sheetView>
  </sheetViews>
  <sheetFormatPr defaultRowHeight="12.75" x14ac:dyDescent="0.2"/>
  <cols>
    <col min="1" max="1" width="11.7109375" style="1" hidden="1" customWidth="1"/>
    <col min="2" max="2" width="17" style="2" bestFit="1" customWidth="1"/>
    <col min="3" max="3" width="10.7109375" style="3" bestFit="1" customWidth="1"/>
    <col min="4" max="4" width="10.7109375" style="3" customWidth="1"/>
    <col min="5" max="5" width="10.42578125" bestFit="1" customWidth="1"/>
    <col min="6" max="6" width="34.42578125" bestFit="1" customWidth="1"/>
    <col min="7" max="7" width="85.85546875" customWidth="1"/>
    <col min="8" max="8" width="10.85546875" style="12" bestFit="1" customWidth="1"/>
  </cols>
  <sheetData>
    <row r="1" spans="1:8" s="8" customFormat="1" ht="36" x14ac:dyDescent="0.25">
      <c r="A1" s="4" t="s">
        <v>1</v>
      </c>
      <c r="B1" s="13" t="s">
        <v>0</v>
      </c>
      <c r="C1" s="14" t="s">
        <v>4</v>
      </c>
      <c r="D1" s="15" t="s">
        <v>6</v>
      </c>
      <c r="E1" s="16">
        <v>6000</v>
      </c>
      <c r="F1" s="17" t="s">
        <v>3</v>
      </c>
      <c r="G1" s="18" t="s">
        <v>2</v>
      </c>
      <c r="H1" s="19" t="s">
        <v>7</v>
      </c>
    </row>
    <row r="2" spans="1:8" x14ac:dyDescent="0.2">
      <c r="A2" s="1">
        <v>-1</v>
      </c>
      <c r="B2" s="2">
        <f>10^A2</f>
        <v>0.1</v>
      </c>
      <c r="C2" s="3">
        <f>374200000/(B2^5*(EXP(14380/(B2*$E$1))-1))</f>
        <v>1460.5374598503784</v>
      </c>
      <c r="D2" s="3">
        <f>374200000/(B2^5*EXP(14380/(B2*$E$1)))</f>
        <v>1460.5374597933721</v>
      </c>
      <c r="H2" s="12">
        <f>ABS(C2-D2)/C2</f>
        <v>3.9030986865797508E-11</v>
      </c>
    </row>
    <row r="3" spans="1:8" x14ac:dyDescent="0.2">
      <c r="A3" s="1">
        <v>-0.95</v>
      </c>
      <c r="B3" s="2">
        <f t="shared" ref="B3:B62" si="0">10^A3</f>
        <v>0.11220184543019632</v>
      </c>
      <c r="C3" s="3">
        <f t="shared" ref="C3:C62" si="1">374200000/(B3^5*(EXP(14380/(B3*$E$1))-1))</f>
        <v>11128.515014044848</v>
      </c>
      <c r="D3" s="3">
        <f t="shared" ref="D3:D62" si="2">374200000/(B3^5*EXP(14380/(B3*$E$1)))</f>
        <v>11128.515008159522</v>
      </c>
      <c r="H3" s="12">
        <f t="shared" ref="H3:H62" si="3">ABS(C3-D3)/C3</f>
        <v>5.2885094334956278E-10</v>
      </c>
    </row>
    <row r="4" spans="1:8" x14ac:dyDescent="0.2">
      <c r="A4" s="1">
        <v>-0.9</v>
      </c>
      <c r="B4" s="2">
        <f t="shared" si="0"/>
        <v>0.12589254117941667</v>
      </c>
      <c r="C4" s="3">
        <f t="shared" si="1"/>
        <v>63865.454122580479</v>
      </c>
      <c r="D4" s="3">
        <f t="shared" si="2"/>
        <v>63865.453777890834</v>
      </c>
      <c r="H4" s="12">
        <f t="shared" si="3"/>
        <v>5.3971219518129345E-9</v>
      </c>
    </row>
    <row r="5" spans="1:8" x14ac:dyDescent="0.2">
      <c r="A5" s="1">
        <v>-0.85</v>
      </c>
      <c r="B5" s="2">
        <f t="shared" si="0"/>
        <v>0.14125375446227542</v>
      </c>
      <c r="C5" s="3">
        <f t="shared" si="1"/>
        <v>284698.79120632849</v>
      </c>
      <c r="D5" s="3">
        <f t="shared" si="2"/>
        <v>284698.77902576316</v>
      </c>
      <c r="H5" s="12">
        <f t="shared" si="3"/>
        <v>4.2784043026373924E-8</v>
      </c>
    </row>
    <row r="6" spans="1:8" x14ac:dyDescent="0.2">
      <c r="A6" s="1">
        <v>-0.8</v>
      </c>
      <c r="B6" s="2">
        <f t="shared" si="0"/>
        <v>0.15848931924611132</v>
      </c>
      <c r="C6" s="3">
        <f t="shared" si="1"/>
        <v>1013274.0285277965</v>
      </c>
      <c r="D6" s="3">
        <f t="shared" si="2"/>
        <v>1013273.7541493947</v>
      </c>
      <c r="H6" s="12">
        <f t="shared" si="3"/>
        <v>2.7078400717328279E-7</v>
      </c>
    </row>
    <row r="7" spans="1:8" x14ac:dyDescent="0.2">
      <c r="A7" s="1">
        <v>-0.75</v>
      </c>
      <c r="B7" s="2">
        <f t="shared" si="0"/>
        <v>0.17782794100389224</v>
      </c>
      <c r="C7" s="3">
        <f t="shared" si="1"/>
        <v>2950689.3501476743</v>
      </c>
      <c r="D7" s="3">
        <f t="shared" si="2"/>
        <v>2950685.2126040459</v>
      </c>
      <c r="H7" s="12">
        <f t="shared" si="3"/>
        <v>1.4022294919832412E-6</v>
      </c>
    </row>
    <row r="8" spans="1:8" x14ac:dyDescent="0.2">
      <c r="A8" s="1">
        <v>-0.7</v>
      </c>
      <c r="B8" s="2">
        <f t="shared" si="0"/>
        <v>0.19952623149688795</v>
      </c>
      <c r="C8" s="3">
        <f t="shared" si="1"/>
        <v>7185441.3599862624</v>
      </c>
      <c r="D8" s="3">
        <f t="shared" si="2"/>
        <v>7185397.7284526192</v>
      </c>
      <c r="H8" s="12">
        <f t="shared" si="3"/>
        <v>6.0722134462334846E-6</v>
      </c>
    </row>
    <row r="9" spans="1:8" x14ac:dyDescent="0.2">
      <c r="A9" s="1">
        <v>-0.65</v>
      </c>
      <c r="B9" s="2">
        <f t="shared" si="0"/>
        <v>0.22387211385683392</v>
      </c>
      <c r="C9" s="3">
        <f t="shared" si="1"/>
        <v>14919925.905976979</v>
      </c>
      <c r="D9" s="3">
        <f t="shared" si="2"/>
        <v>14919591.387730002</v>
      </c>
      <c r="H9" s="12">
        <f t="shared" si="3"/>
        <v>2.2420905377462324E-5</v>
      </c>
    </row>
    <row r="10" spans="1:8" x14ac:dyDescent="0.2">
      <c r="A10" s="1">
        <v>-0.6</v>
      </c>
      <c r="B10" s="2">
        <f t="shared" si="0"/>
        <v>0.25118864315095801</v>
      </c>
      <c r="C10" s="3">
        <f t="shared" si="1"/>
        <v>26878203.098851029</v>
      </c>
      <c r="D10" s="3">
        <f t="shared" si="2"/>
        <v>26876272.618054748</v>
      </c>
      <c r="H10" s="12">
        <f t="shared" si="3"/>
        <v>7.1823283319254742E-5</v>
      </c>
    </row>
    <row r="11" spans="1:8" x14ac:dyDescent="0.2">
      <c r="A11" s="1">
        <v>-0.55000000000000004</v>
      </c>
      <c r="B11" s="2">
        <f t="shared" si="0"/>
        <v>0.28183829312644532</v>
      </c>
      <c r="C11" s="3">
        <f t="shared" si="1"/>
        <v>42666238.053901836</v>
      </c>
      <c r="D11" s="3">
        <f t="shared" si="2"/>
        <v>42657588.835316211</v>
      </c>
      <c r="H11" s="12">
        <f t="shared" si="3"/>
        <v>2.0271809702787513E-4</v>
      </c>
    </row>
    <row r="12" spans="1:8" x14ac:dyDescent="0.2">
      <c r="A12" s="1">
        <v>-0.5</v>
      </c>
      <c r="B12" s="2">
        <f t="shared" si="0"/>
        <v>0.31622776601683794</v>
      </c>
      <c r="C12" s="3">
        <f t="shared" si="1"/>
        <v>60511832.731572665</v>
      </c>
      <c r="D12" s="3">
        <f t="shared" si="2"/>
        <v>60480904.520460546</v>
      </c>
      <c r="H12" s="12">
        <f t="shared" si="3"/>
        <v>5.1111013691016751E-4</v>
      </c>
    </row>
    <row r="13" spans="1:8" x14ac:dyDescent="0.2">
      <c r="A13" s="1">
        <v>-0.45</v>
      </c>
      <c r="B13" s="2">
        <f t="shared" si="0"/>
        <v>0.35481338923357542</v>
      </c>
      <c r="C13" s="3">
        <f t="shared" si="1"/>
        <v>77637339.323345453</v>
      </c>
      <c r="D13" s="3">
        <f t="shared" si="2"/>
        <v>77546863.801070079</v>
      </c>
      <c r="H13" s="12">
        <f t="shared" si="3"/>
        <v>1.1653609341061933E-3</v>
      </c>
    </row>
    <row r="14" spans="1:8" x14ac:dyDescent="0.2">
      <c r="A14" s="1">
        <v>-0.4</v>
      </c>
      <c r="B14" s="2">
        <f t="shared" si="0"/>
        <v>0.3981071705534972</v>
      </c>
      <c r="C14" s="3">
        <f t="shared" si="1"/>
        <v>91125563.013673812</v>
      </c>
      <c r="D14" s="3">
        <f t="shared" si="2"/>
        <v>90904192.204082683</v>
      </c>
      <c r="H14" s="12">
        <f t="shared" si="3"/>
        <v>2.4292942865868682E-3</v>
      </c>
    </row>
    <row r="15" spans="1:8" x14ac:dyDescent="0.2">
      <c r="A15" s="1">
        <v>-0.35</v>
      </c>
      <c r="B15" s="2">
        <f t="shared" si="0"/>
        <v>0.44668359215096315</v>
      </c>
      <c r="C15" s="3">
        <f t="shared" si="1"/>
        <v>98842950.429334074</v>
      </c>
      <c r="D15" s="3">
        <f t="shared" si="2"/>
        <v>98380832.932246268</v>
      </c>
      <c r="H15" s="12">
        <f t="shared" si="3"/>
        <v>4.6752701642408861E-3</v>
      </c>
    </row>
    <row r="16" spans="1:8" x14ac:dyDescent="0.2">
      <c r="A16" s="1">
        <v>-0.3</v>
      </c>
      <c r="B16" s="2">
        <f t="shared" si="0"/>
        <v>0.50118723362727224</v>
      </c>
      <c r="C16" s="3">
        <f t="shared" si="1"/>
        <v>99993389.492150843</v>
      </c>
      <c r="D16" s="3">
        <f t="shared" si="2"/>
        <v>99155504.645816237</v>
      </c>
      <c r="H16" s="12">
        <f t="shared" si="3"/>
        <v>8.3794023843983979E-3</v>
      </c>
    </row>
    <row r="17" spans="1:8" x14ac:dyDescent="0.2">
      <c r="A17" s="1">
        <v>-0.25</v>
      </c>
      <c r="B17" s="2">
        <f t="shared" si="0"/>
        <v>0.56234132519034907</v>
      </c>
      <c r="C17" s="3">
        <f t="shared" si="1"/>
        <v>95132814.248181</v>
      </c>
      <c r="D17" s="3">
        <f t="shared" si="2"/>
        <v>93791927.732739687</v>
      </c>
      <c r="H17" s="12">
        <f t="shared" si="3"/>
        <v>1.4094889613411725E-2</v>
      </c>
    </row>
    <row r="18" spans="1:8" x14ac:dyDescent="0.2">
      <c r="A18" s="1">
        <v>-0.2</v>
      </c>
      <c r="B18" s="2">
        <f t="shared" si="0"/>
        <v>0.63095734448019325</v>
      </c>
      <c r="C18" s="3">
        <f t="shared" si="1"/>
        <v>85761901.274684474</v>
      </c>
      <c r="D18" s="3">
        <f t="shared" si="2"/>
        <v>83840385.804299712</v>
      </c>
      <c r="H18" s="12">
        <f t="shared" si="3"/>
        <v>2.2405234047113667E-2</v>
      </c>
    </row>
    <row r="19" spans="1:8" x14ac:dyDescent="0.2">
      <c r="A19" s="1">
        <v>-0.15</v>
      </c>
      <c r="B19" s="2">
        <f t="shared" si="0"/>
        <v>0.70794578438413791</v>
      </c>
      <c r="C19" s="3">
        <f t="shared" si="1"/>
        <v>73758702.882019877</v>
      </c>
      <c r="D19" s="3">
        <f t="shared" si="2"/>
        <v>71260885.396413475</v>
      </c>
      <c r="H19" s="12">
        <f t="shared" si="3"/>
        <v>3.3864715457398505E-2</v>
      </c>
    </row>
    <row r="20" spans="1:8" x14ac:dyDescent="0.2">
      <c r="A20" s="1">
        <v>-0.1</v>
      </c>
      <c r="B20" s="2">
        <f t="shared" si="0"/>
        <v>0.79432823472428149</v>
      </c>
      <c r="C20" s="3">
        <f t="shared" si="1"/>
        <v>60887823.111563884</v>
      </c>
      <c r="D20" s="3">
        <f t="shared" si="2"/>
        <v>57908164.793577462</v>
      </c>
      <c r="H20" s="12">
        <f t="shared" si="3"/>
        <v>4.8936850846627182E-2</v>
      </c>
    </row>
    <row r="21" spans="1:8" x14ac:dyDescent="0.2">
      <c r="A21" s="1">
        <v>-4.9999999999999933E-2</v>
      </c>
      <c r="B21" s="2">
        <f t="shared" si="0"/>
        <v>0.89125093813374556</v>
      </c>
      <c r="C21" s="3">
        <f t="shared" si="1"/>
        <v>48506239.956503466</v>
      </c>
      <c r="D21" s="3">
        <f t="shared" si="2"/>
        <v>45210640.0412172</v>
      </c>
      <c r="H21" s="12">
        <f t="shared" si="3"/>
        <v>6.7941772403746339E-2</v>
      </c>
    </row>
    <row r="22" spans="1:8" x14ac:dyDescent="0.2">
      <c r="A22" s="1">
        <v>0</v>
      </c>
      <c r="B22" s="2">
        <f t="shared" si="0"/>
        <v>1</v>
      </c>
      <c r="C22" s="3">
        <f t="shared" si="1"/>
        <v>37470609.1864812</v>
      </c>
      <c r="D22" s="3">
        <f t="shared" si="2"/>
        <v>34060002.450234957</v>
      </c>
      <c r="H22" s="12">
        <f t="shared" si="3"/>
        <v>9.1020851016127488E-2</v>
      </c>
    </row>
    <row r="23" spans="1:8" x14ac:dyDescent="0.2">
      <c r="A23" s="1">
        <v>0.05</v>
      </c>
      <c r="B23" s="2">
        <f t="shared" si="0"/>
        <v>1.1220184543019636</v>
      </c>
      <c r="C23" s="3">
        <f t="shared" si="1"/>
        <v>28185708.73459297</v>
      </c>
      <c r="D23" s="3">
        <f t="shared" si="2"/>
        <v>24856336.886592284</v>
      </c>
      <c r="H23" s="12">
        <f t="shared" si="3"/>
        <v>0.11812269399897941</v>
      </c>
    </row>
    <row r="24" spans="1:8" x14ac:dyDescent="0.2">
      <c r="A24" s="1">
        <v>0.1</v>
      </c>
      <c r="B24" s="2">
        <f t="shared" si="0"/>
        <v>1.2589254117941673</v>
      </c>
      <c r="C24" s="3">
        <f t="shared" si="1"/>
        <v>20720283.331497453</v>
      </c>
      <c r="D24" s="3">
        <f t="shared" si="2"/>
        <v>17632748.173663381</v>
      </c>
      <c r="H24" s="12">
        <f t="shared" si="3"/>
        <v>0.14901027695604083</v>
      </c>
    </row>
    <row r="25" spans="1:8" x14ac:dyDescent="0.2">
      <c r="A25" s="1">
        <v>0.15</v>
      </c>
      <c r="B25" s="2">
        <f t="shared" si="0"/>
        <v>1.4125375446227544</v>
      </c>
      <c r="C25" s="3">
        <f t="shared" si="1"/>
        <v>14933503.760925401</v>
      </c>
      <c r="D25" s="3">
        <f t="shared" si="2"/>
        <v>12196408.593916463</v>
      </c>
      <c r="H25" s="12">
        <f t="shared" si="3"/>
        <v>0.1832855310332962</v>
      </c>
    </row>
    <row r="26" spans="1:8" x14ac:dyDescent="0.2">
      <c r="A26" s="1">
        <v>0.2</v>
      </c>
      <c r="B26" s="2">
        <f t="shared" si="0"/>
        <v>1.5848931924611136</v>
      </c>
      <c r="C26" s="3">
        <f t="shared" si="1"/>
        <v>10580558.463843532</v>
      </c>
      <c r="D26" s="3">
        <f t="shared" si="2"/>
        <v>8248331.0692156926</v>
      </c>
      <c r="H26" s="12">
        <f t="shared" si="3"/>
        <v>0.22042573675082042</v>
      </c>
    </row>
    <row r="27" spans="1:8" x14ac:dyDescent="0.2">
      <c r="A27" s="1">
        <v>0.25</v>
      </c>
      <c r="B27" s="2">
        <f t="shared" si="0"/>
        <v>1.778279410038923</v>
      </c>
      <c r="C27" s="3">
        <f t="shared" si="1"/>
        <v>7386719.7498924462</v>
      </c>
      <c r="D27" s="3">
        <f t="shared" si="2"/>
        <v>5467460.9876446398</v>
      </c>
      <c r="H27" s="12">
        <f t="shared" si="3"/>
        <v>0.25982558256332272</v>
      </c>
    </row>
    <row r="28" spans="1:8" x14ac:dyDescent="0.2">
      <c r="A28" s="1">
        <v>0.3</v>
      </c>
      <c r="B28" s="2">
        <f t="shared" si="0"/>
        <v>1.9952623149688797</v>
      </c>
      <c r="C28" s="3">
        <f t="shared" si="1"/>
        <v>5091685.0826803064</v>
      </c>
      <c r="D28" s="3">
        <f t="shared" si="2"/>
        <v>3559905.6359448279</v>
      </c>
      <c r="H28" s="12">
        <f t="shared" si="3"/>
        <v>0.30083939243334679</v>
      </c>
    </row>
    <row r="29" spans="1:8" x14ac:dyDescent="0.2">
      <c r="A29" s="1">
        <v>0.35</v>
      </c>
      <c r="B29" s="2">
        <f t="shared" si="0"/>
        <v>2.2387211385683394</v>
      </c>
      <c r="C29" s="3">
        <f t="shared" si="1"/>
        <v>3471237.4579420676</v>
      </c>
      <c r="D29" s="3">
        <f t="shared" si="2"/>
        <v>2281230.1233194708</v>
      </c>
      <c r="H29" s="12">
        <f t="shared" si="3"/>
        <v>0.34281934008861953</v>
      </c>
    </row>
    <row r="30" spans="1:8" x14ac:dyDescent="0.2">
      <c r="A30" s="1">
        <v>0.4</v>
      </c>
      <c r="B30" s="2">
        <f t="shared" si="0"/>
        <v>2.5118864315095806</v>
      </c>
      <c r="C30" s="3">
        <f t="shared" si="1"/>
        <v>2344007.6029918417</v>
      </c>
      <c r="D30" s="3">
        <f t="shared" si="2"/>
        <v>1441220.0941194301</v>
      </c>
      <c r="H30" s="12">
        <f t="shared" si="3"/>
        <v>0.38514700537665186</v>
      </c>
    </row>
    <row r="31" spans="1:8" x14ac:dyDescent="0.2">
      <c r="A31" s="1">
        <v>0.45</v>
      </c>
      <c r="B31" s="2">
        <f t="shared" si="0"/>
        <v>2.8183829312644542</v>
      </c>
      <c r="C31" s="3">
        <f t="shared" si="1"/>
        <v>1569760.1286719593</v>
      </c>
      <c r="D31" s="3">
        <f t="shared" si="2"/>
        <v>899069.02449912659</v>
      </c>
      <c r="H31" s="12">
        <f t="shared" si="3"/>
        <v>0.42725706426258098</v>
      </c>
    </row>
    <row r="32" spans="1:8" x14ac:dyDescent="0.2">
      <c r="A32" s="1">
        <v>0.5</v>
      </c>
      <c r="B32" s="2">
        <f t="shared" si="0"/>
        <v>3.1622776601683795</v>
      </c>
      <c r="C32" s="3">
        <f t="shared" si="1"/>
        <v>1043703.2650244921</v>
      </c>
      <c r="D32" s="3">
        <f t="shared" si="2"/>
        <v>554568.54468346748</v>
      </c>
      <c r="H32" s="12">
        <f t="shared" si="3"/>
        <v>0.46865305181309969</v>
      </c>
    </row>
    <row r="33" spans="1:8" x14ac:dyDescent="0.2">
      <c r="A33" s="1">
        <v>0.55000000000000004</v>
      </c>
      <c r="B33" s="2">
        <f t="shared" si="0"/>
        <v>3.5481338923357555</v>
      </c>
      <c r="C33" s="3">
        <f t="shared" si="1"/>
        <v>689594.80707066925</v>
      </c>
      <c r="D33" s="3">
        <f t="shared" si="2"/>
        <v>338649.02431729896</v>
      </c>
      <c r="H33" s="12">
        <f t="shared" si="3"/>
        <v>0.50891593027527771</v>
      </c>
    </row>
    <row r="34" spans="1:8" x14ac:dyDescent="0.2">
      <c r="A34" s="1">
        <v>0.6</v>
      </c>
      <c r="B34" s="2">
        <f t="shared" si="0"/>
        <v>3.9810717055349727</v>
      </c>
      <c r="C34" s="3">
        <f t="shared" si="1"/>
        <v>453139.15691239317</v>
      </c>
      <c r="D34" s="3">
        <f t="shared" si="2"/>
        <v>204951.82791713637</v>
      </c>
      <c r="H34" s="12">
        <f t="shared" si="3"/>
        <v>0.54770664862943996</v>
      </c>
    </row>
    <row r="35" spans="1:8" x14ac:dyDescent="0.2">
      <c r="A35" s="1">
        <v>0.65</v>
      </c>
      <c r="B35" s="2">
        <f t="shared" si="0"/>
        <v>4.4668359215096318</v>
      </c>
      <c r="C35" s="3">
        <f t="shared" si="1"/>
        <v>296339.48115089536</v>
      </c>
      <c r="D35" s="3">
        <f t="shared" si="2"/>
        <v>123050.8036271047</v>
      </c>
      <c r="H35" s="12">
        <f t="shared" si="3"/>
        <v>0.58476405793378738</v>
      </c>
    </row>
    <row r="36" spans="1:8" x14ac:dyDescent="0.2">
      <c r="A36" s="1">
        <v>0.7</v>
      </c>
      <c r="B36" s="2">
        <f t="shared" si="0"/>
        <v>5.0118723362727229</v>
      </c>
      <c r="C36" s="3">
        <f t="shared" si="1"/>
        <v>192986.38770186424</v>
      </c>
      <c r="D36" s="3">
        <f t="shared" si="2"/>
        <v>73354.217350129184</v>
      </c>
      <c r="H36" s="12">
        <f t="shared" si="3"/>
        <v>0.6198995264710031</v>
      </c>
    </row>
    <row r="37" spans="1:8" x14ac:dyDescent="0.2">
      <c r="A37" s="1">
        <v>0.75</v>
      </c>
      <c r="B37" s="2">
        <f t="shared" si="0"/>
        <v>5.6234132519034921</v>
      </c>
      <c r="C37" s="3">
        <f t="shared" si="1"/>
        <v>125218.1486605845</v>
      </c>
      <c r="D37" s="3">
        <f t="shared" si="2"/>
        <v>43452.018028975246</v>
      </c>
      <c r="H37" s="12">
        <f t="shared" si="3"/>
        <v>0.65298945485325766</v>
      </c>
    </row>
    <row r="38" spans="1:8" x14ac:dyDescent="0.2">
      <c r="A38" s="1">
        <v>0.8</v>
      </c>
      <c r="B38" s="2">
        <f t="shared" si="0"/>
        <v>6.3095734448019343</v>
      </c>
      <c r="C38" s="3">
        <f t="shared" si="1"/>
        <v>80985.23844242419</v>
      </c>
      <c r="D38" s="3">
        <f t="shared" si="2"/>
        <v>25594.033358491208</v>
      </c>
      <c r="H38" s="12">
        <f t="shared" si="3"/>
        <v>0.68396668515476333</v>
      </c>
    </row>
    <row r="39" spans="1:8" x14ac:dyDescent="0.2">
      <c r="A39" s="1">
        <v>0.85</v>
      </c>
      <c r="B39" s="2">
        <f t="shared" si="0"/>
        <v>7.0794578438413795</v>
      </c>
      <c r="C39" s="3">
        <f t="shared" si="1"/>
        <v>52228.985919682164</v>
      </c>
      <c r="D39" s="3">
        <f t="shared" si="2"/>
        <v>14999.560230956209</v>
      </c>
      <c r="H39" s="12">
        <f t="shared" si="3"/>
        <v>0.71281157451491473</v>
      </c>
    </row>
    <row r="40" spans="1:8" x14ac:dyDescent="0.2">
      <c r="A40" s="1">
        <v>0.9</v>
      </c>
      <c r="B40" s="2">
        <f t="shared" si="0"/>
        <v>7.9432823472428176</v>
      </c>
      <c r="C40" s="3">
        <f t="shared" si="1"/>
        <v>33599.424368078915</v>
      </c>
      <c r="D40" s="3">
        <f t="shared" si="2"/>
        <v>8751.195479995924</v>
      </c>
      <c r="H40" s="12">
        <f t="shared" si="3"/>
        <v>0.7395432914526362</v>
      </c>
    </row>
    <row r="41" spans="1:8" x14ac:dyDescent="0.2">
      <c r="A41" s="1">
        <v>0.95</v>
      </c>
      <c r="B41" s="2">
        <f t="shared" si="0"/>
        <v>8.9125093813374576</v>
      </c>
      <c r="C41" s="3">
        <f t="shared" si="1"/>
        <v>21567.27295114423</v>
      </c>
      <c r="D41" s="3">
        <f t="shared" si="2"/>
        <v>5085.310442211292</v>
      </c>
      <c r="H41" s="12">
        <f t="shared" si="3"/>
        <v>0.76421170846537201</v>
      </c>
    </row>
    <row r="42" spans="1:8" x14ac:dyDescent="0.2">
      <c r="A42" s="1">
        <v>1</v>
      </c>
      <c r="B42" s="2">
        <f t="shared" si="0"/>
        <v>10</v>
      </c>
      <c r="C42" s="3">
        <f t="shared" si="1"/>
        <v>13817.016483417305</v>
      </c>
      <c r="D42" s="3">
        <f t="shared" si="2"/>
        <v>2944.5428068124434</v>
      </c>
      <c r="H42" s="12">
        <f t="shared" si="3"/>
        <v>0.78689011405997955</v>
      </c>
    </row>
    <row r="43" spans="1:8" x14ac:dyDescent="0.2">
      <c r="A43" s="1">
        <v>1.05</v>
      </c>
      <c r="B43" s="2">
        <f t="shared" si="0"/>
        <v>11.220184543019636</v>
      </c>
      <c r="C43" s="3">
        <f t="shared" si="1"/>
        <v>8836.6467239876856</v>
      </c>
      <c r="D43" s="3">
        <f t="shared" si="2"/>
        <v>1699.5624117880998</v>
      </c>
      <c r="H43" s="12">
        <f t="shared" si="3"/>
        <v>0.80766885167260105</v>
      </c>
    </row>
    <row r="44" spans="1:8" x14ac:dyDescent="0.2">
      <c r="A44" s="1">
        <v>1.1000000000000001</v>
      </c>
      <c r="B44" s="2">
        <f t="shared" si="0"/>
        <v>12.58925411794168</v>
      </c>
      <c r="C44" s="3">
        <f t="shared" si="1"/>
        <v>5642.8867072911053</v>
      </c>
      <c r="D44" s="3">
        <f t="shared" si="2"/>
        <v>978.19492508825033</v>
      </c>
      <c r="H44" s="12">
        <f t="shared" si="3"/>
        <v>0.82664990884464573</v>
      </c>
    </row>
    <row r="45" spans="1:8" x14ac:dyDescent="0.2">
      <c r="A45" s="1">
        <v>1.1499999999999999</v>
      </c>
      <c r="B45" s="2">
        <f t="shared" si="0"/>
        <v>14.125375446227544</v>
      </c>
      <c r="C45" s="3">
        <f t="shared" si="1"/>
        <v>3598.5847962608955</v>
      </c>
      <c r="D45" s="3">
        <f t="shared" si="2"/>
        <v>561.58642519853697</v>
      </c>
      <c r="H45" s="12">
        <f t="shared" si="3"/>
        <v>0.84394242264846653</v>
      </c>
    </row>
    <row r="46" spans="1:8" x14ac:dyDescent="0.2">
      <c r="A46" s="1">
        <v>1.2</v>
      </c>
      <c r="B46" s="2">
        <f t="shared" si="0"/>
        <v>15.848931924611136</v>
      </c>
      <c r="C46" s="3">
        <f t="shared" si="1"/>
        <v>2292.1632403341869</v>
      </c>
      <c r="D46" s="3">
        <f t="shared" si="2"/>
        <v>321.68440952011838</v>
      </c>
      <c r="H46" s="12">
        <f t="shared" si="3"/>
        <v>0.85965903132046639</v>
      </c>
    </row>
    <row r="47" spans="1:8" x14ac:dyDescent="0.2">
      <c r="A47" s="1">
        <v>1.25</v>
      </c>
      <c r="B47" s="2">
        <f t="shared" si="0"/>
        <v>17.782794100389236</v>
      </c>
      <c r="C47" s="3">
        <f t="shared" si="1"/>
        <v>1458.483772241319</v>
      </c>
      <c r="D47" s="3">
        <f t="shared" si="2"/>
        <v>183.89586929266775</v>
      </c>
      <c r="H47" s="12">
        <f t="shared" si="3"/>
        <v>0.87391298224040803</v>
      </c>
    </row>
    <row r="48" spans="1:8" x14ac:dyDescent="0.2">
      <c r="A48" s="1">
        <v>1.3</v>
      </c>
      <c r="B48" s="2">
        <f t="shared" si="0"/>
        <v>19.952623149688804</v>
      </c>
      <c r="C48" s="3">
        <f t="shared" si="1"/>
        <v>927.15389081035016</v>
      </c>
      <c r="D48" s="3">
        <f t="shared" si="2"/>
        <v>104.93908024953664</v>
      </c>
      <c r="H48" s="12">
        <f t="shared" si="3"/>
        <v>0.88681589832102425</v>
      </c>
    </row>
    <row r="49" spans="1:8" x14ac:dyDescent="0.2">
      <c r="A49" s="1">
        <v>1.35</v>
      </c>
      <c r="B49" s="2">
        <f t="shared" si="0"/>
        <v>22.387211385683404</v>
      </c>
      <c r="C49" s="3">
        <f t="shared" si="1"/>
        <v>588.90066234988331</v>
      </c>
      <c r="D49" s="3">
        <f t="shared" si="2"/>
        <v>59.787489088933135</v>
      </c>
      <c r="H49" s="12">
        <f t="shared" si="3"/>
        <v>0.89847610486569351</v>
      </c>
    </row>
    <row r="50" spans="1:8" x14ac:dyDescent="0.2">
      <c r="A50" s="1">
        <v>1.4</v>
      </c>
      <c r="B50" s="2">
        <f t="shared" si="0"/>
        <v>25.118864315095799</v>
      </c>
      <c r="C50" s="3">
        <f t="shared" si="1"/>
        <v>373.77715178002222</v>
      </c>
      <c r="D50" s="3">
        <f t="shared" si="2"/>
        <v>34.014683611162063</v>
      </c>
      <c r="H50" s="12">
        <f t="shared" si="3"/>
        <v>0.90899742413581075</v>
      </c>
    </row>
    <row r="51" spans="1:8" x14ac:dyDescent="0.2">
      <c r="A51" s="1">
        <v>1.45</v>
      </c>
      <c r="B51" s="2">
        <f t="shared" si="0"/>
        <v>28.183829312644548</v>
      </c>
      <c r="C51" s="3">
        <f t="shared" si="1"/>
        <v>237.08264489529861</v>
      </c>
      <c r="D51" s="3">
        <f t="shared" si="2"/>
        <v>19.327367666966691</v>
      </c>
      <c r="H51" s="12">
        <f t="shared" si="3"/>
        <v>0.91847835308441861</v>
      </c>
    </row>
    <row r="52" spans="1:8" x14ac:dyDescent="0.2">
      <c r="A52" s="1">
        <v>1.5</v>
      </c>
      <c r="B52" s="2">
        <f t="shared" si="0"/>
        <v>31.622776601683803</v>
      </c>
      <c r="C52" s="3">
        <f t="shared" si="1"/>
        <v>150.29162617569102</v>
      </c>
      <c r="D52" s="3">
        <f t="shared" si="2"/>
        <v>10.969552931949751</v>
      </c>
      <c r="H52" s="12">
        <f t="shared" si="3"/>
        <v>0.92701154940511232</v>
      </c>
    </row>
    <row r="53" spans="1:8" x14ac:dyDescent="0.2">
      <c r="A53" s="1">
        <v>1.55</v>
      </c>
      <c r="B53" s="2">
        <f t="shared" si="0"/>
        <v>35.481338923357555</v>
      </c>
      <c r="C53" s="3">
        <f t="shared" si="1"/>
        <v>95.223883524009423</v>
      </c>
      <c r="D53" s="3">
        <f t="shared" si="2"/>
        <v>6.2196849655796598</v>
      </c>
      <c r="H53" s="12">
        <f t="shared" si="3"/>
        <v>0.93468356114659568</v>
      </c>
    </row>
    <row r="54" spans="1:8" x14ac:dyDescent="0.2">
      <c r="A54" s="1">
        <v>1.6</v>
      </c>
      <c r="B54" s="2">
        <f t="shared" si="0"/>
        <v>39.810717055349755</v>
      </c>
      <c r="C54" s="3">
        <f t="shared" si="1"/>
        <v>60.305645103042053</v>
      </c>
      <c r="D54" s="3">
        <f t="shared" si="2"/>
        <v>3.5233726956319318</v>
      </c>
      <c r="H54" s="12">
        <f t="shared" si="3"/>
        <v>0.94157474495776183</v>
      </c>
    </row>
    <row r="55" spans="1:8" x14ac:dyDescent="0.2">
      <c r="A55" s="1">
        <v>1.65</v>
      </c>
      <c r="B55" s="2">
        <f t="shared" si="0"/>
        <v>44.668359215096324</v>
      </c>
      <c r="C55" s="3">
        <f t="shared" si="1"/>
        <v>38.176234372865082</v>
      </c>
      <c r="D55" s="3">
        <f t="shared" si="2"/>
        <v>1.994352171049194</v>
      </c>
      <c r="H55" s="12">
        <f t="shared" si="3"/>
        <v>0.94775932713607969</v>
      </c>
    </row>
    <row r="56" spans="1:8" x14ac:dyDescent="0.2">
      <c r="A56" s="1">
        <v>1.7</v>
      </c>
      <c r="B56" s="2">
        <f t="shared" si="0"/>
        <v>50.118723362727238</v>
      </c>
      <c r="C56" s="3">
        <f t="shared" si="1"/>
        <v>24.158548298708766</v>
      </c>
      <c r="D56" s="3">
        <f t="shared" si="2"/>
        <v>1.1280696465209421</v>
      </c>
      <c r="H56" s="12">
        <f t="shared" si="3"/>
        <v>0.95330556983089765</v>
      </c>
    </row>
    <row r="57" spans="1:8" x14ac:dyDescent="0.2">
      <c r="A57" s="1">
        <v>1.75</v>
      </c>
      <c r="B57" s="2">
        <f t="shared" si="0"/>
        <v>56.234132519034915</v>
      </c>
      <c r="C57" s="3">
        <f t="shared" si="1"/>
        <v>15.282999090034052</v>
      </c>
      <c r="D57" s="3">
        <f t="shared" si="2"/>
        <v>0.63766767192074703</v>
      </c>
      <c r="H57" s="12">
        <f t="shared" si="3"/>
        <v>0.95827601191597489</v>
      </c>
    </row>
    <row r="58" spans="1:8" x14ac:dyDescent="0.2">
      <c r="A58" s="1">
        <v>1.8</v>
      </c>
      <c r="B58" s="2">
        <f t="shared" si="0"/>
        <v>63.095734448019364</v>
      </c>
      <c r="C58" s="3">
        <f t="shared" si="1"/>
        <v>9.6654434973044463</v>
      </c>
      <c r="D58" s="3">
        <f t="shared" si="2"/>
        <v>0.36025272786452961</v>
      </c>
      <c r="H58" s="12">
        <f t="shared" si="3"/>
        <v>0.96272776019382866</v>
      </c>
    </row>
    <row r="59" spans="1:8" x14ac:dyDescent="0.2">
      <c r="A59" s="1">
        <v>1.85</v>
      </c>
      <c r="B59" s="2">
        <f t="shared" si="0"/>
        <v>70.794578438413865</v>
      </c>
      <c r="C59" s="3">
        <f t="shared" si="1"/>
        <v>6.1111669151590124</v>
      </c>
      <c r="D59" s="3">
        <f t="shared" si="2"/>
        <v>0.20342356332061351</v>
      </c>
      <c r="H59" s="12">
        <f t="shared" si="3"/>
        <v>0.96671281178460167</v>
      </c>
    </row>
    <row r="60" spans="1:8" x14ac:dyDescent="0.2">
      <c r="A60" s="1">
        <v>1.9</v>
      </c>
      <c r="B60" s="2">
        <f t="shared" si="0"/>
        <v>79.432823472428197</v>
      </c>
      <c r="C60" s="3">
        <f t="shared" si="1"/>
        <v>3.8630279832349137</v>
      </c>
      <c r="D60" s="3">
        <f t="shared" si="2"/>
        <v>0.11481540004709531</v>
      </c>
      <c r="H60" s="12">
        <f t="shared" si="3"/>
        <v>0.97027839287072726</v>
      </c>
    </row>
    <row r="61" spans="1:8" x14ac:dyDescent="0.2">
      <c r="A61" s="1">
        <v>1.95</v>
      </c>
      <c r="B61" s="2">
        <f t="shared" si="0"/>
        <v>89.125093813374562</v>
      </c>
      <c r="C61" s="3">
        <f t="shared" si="1"/>
        <v>2.4414270187082758</v>
      </c>
      <c r="D61" s="3">
        <f t="shared" si="2"/>
        <v>6.4777644516557209E-2</v>
      </c>
      <c r="H61" s="12">
        <f t="shared" si="3"/>
        <v>0.97346730251603819</v>
      </c>
    </row>
    <row r="62" spans="1:8" x14ac:dyDescent="0.2">
      <c r="A62" s="1">
        <v>2</v>
      </c>
      <c r="B62" s="2">
        <f t="shared" si="0"/>
        <v>100</v>
      </c>
      <c r="C62" s="3">
        <f t="shared" si="1"/>
        <v>1.5426999231008649</v>
      </c>
      <c r="D62" s="3">
        <f t="shared" si="2"/>
        <v>3.6533829033145726E-2</v>
      </c>
      <c r="H62" s="12">
        <f t="shared" si="3"/>
        <v>0.97631825315728826</v>
      </c>
    </row>
  </sheetData>
  <pageMargins left="0.7" right="0.7" top="0.75" bottom="0.75" header="0.3" footer="0.3"/>
  <drawing r:id="rId1"/>
  <legacyDrawing r:id="rId2"/>
  <controls>
    <mc:AlternateContent xmlns:mc="http://schemas.openxmlformats.org/markup-compatibility/2006">
      <mc:Choice Requires="x14">
        <control shapeId="2050" r:id="rId3" name="ScrollBar1">
          <controlPr defaultSize="0" autoLine="0" linkedCell="E1" r:id="rId4">
            <anchor moveWithCells="1">
              <from>
                <xdr:col>4</xdr:col>
                <xdr:colOff>76200</xdr:colOff>
                <xdr:row>1</xdr:row>
                <xdr:rowOff>76200</xdr:rowOff>
              </from>
              <to>
                <xdr:col>4</xdr:col>
                <xdr:colOff>647700</xdr:colOff>
                <xdr:row>33</xdr:row>
                <xdr:rowOff>85725</xdr:rowOff>
              </to>
            </anchor>
          </controlPr>
        </control>
      </mc:Choice>
      <mc:Fallback>
        <control shapeId="2050" r:id="rId3" name="ScrollBar1"/>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H62"/>
  <sheetViews>
    <sheetView topLeftCell="B1" workbookViewId="0">
      <selection activeCell="B1" sqref="B1"/>
    </sheetView>
  </sheetViews>
  <sheetFormatPr defaultRowHeight="12.75" x14ac:dyDescent="0.2"/>
  <cols>
    <col min="1" max="1" width="11.7109375" style="1" hidden="1" customWidth="1"/>
    <col min="2" max="2" width="17" style="2" bestFit="1" customWidth="1"/>
    <col min="3" max="3" width="10.7109375" style="3" bestFit="1" customWidth="1"/>
    <col min="4" max="4" width="10.7109375" style="3" customWidth="1"/>
    <col min="5" max="5" width="10.42578125" bestFit="1" customWidth="1"/>
    <col min="6" max="6" width="34.42578125" bestFit="1" customWidth="1"/>
    <col min="7" max="7" width="85.85546875" customWidth="1"/>
    <col min="8" max="8" width="10.85546875" style="12" bestFit="1" customWidth="1"/>
  </cols>
  <sheetData>
    <row r="1" spans="1:8" s="8" customFormat="1" ht="36" x14ac:dyDescent="0.25">
      <c r="A1" s="4" t="s">
        <v>1</v>
      </c>
      <c r="B1" s="13" t="s">
        <v>0</v>
      </c>
      <c r="C1" s="14" t="s">
        <v>4</v>
      </c>
      <c r="D1" s="15" t="s">
        <v>8</v>
      </c>
      <c r="E1" s="16">
        <v>3000</v>
      </c>
      <c r="F1" s="17" t="s">
        <v>3</v>
      </c>
      <c r="G1" s="18" t="s">
        <v>2</v>
      </c>
      <c r="H1" s="19" t="s">
        <v>7</v>
      </c>
    </row>
    <row r="2" spans="1:8" x14ac:dyDescent="0.2">
      <c r="A2" s="1">
        <v>-1</v>
      </c>
      <c r="B2" s="2">
        <f>10^A2</f>
        <v>0.1</v>
      </c>
      <c r="C2" s="3">
        <f>374200000/(B2^5*(EXP(14380/(B2*$E$1))-1))</f>
        <v>5.7006137665945405E-8</v>
      </c>
      <c r="D2" s="3">
        <f>374200000*$E$1/(B2^4*14380)</f>
        <v>780667593880.38904</v>
      </c>
      <c r="H2" s="12">
        <f>ABS(C2-D2)/C2</f>
        <v>1.3694448104081043E+19</v>
      </c>
    </row>
    <row r="3" spans="1:8" x14ac:dyDescent="0.2">
      <c r="A3" s="1">
        <v>-0.95</v>
      </c>
      <c r="B3" s="2">
        <f t="shared" ref="B3:B62" si="0">10^A3</f>
        <v>0.11220184543019632</v>
      </c>
      <c r="C3" s="3">
        <f t="shared" ref="C3:C62" si="1">374200000/(B3^5*(EXP(14380/(B3*$E$1))-1))</f>
        <v>5.8853276833751432E-6</v>
      </c>
      <c r="D3" s="3">
        <f t="shared" ref="D3:D62" si="2">374200000*$E$1/(B3^4*14380)</f>
        <v>492567951956.51294</v>
      </c>
      <c r="H3" s="12">
        <f t="shared" ref="H3:H62" si="3">ABS(C3-D3)/C3</f>
        <v>8.3694227145230592E+16</v>
      </c>
    </row>
    <row r="4" spans="1:8" x14ac:dyDescent="0.2">
      <c r="A4" s="1">
        <v>-0.9</v>
      </c>
      <c r="B4" s="2">
        <f t="shared" si="0"/>
        <v>0.12589254117941667</v>
      </c>
      <c r="C4" s="3">
        <f t="shared" si="1"/>
        <v>3.4468963282140652E-4</v>
      </c>
      <c r="D4" s="3">
        <f t="shared" si="2"/>
        <v>310789366942.52893</v>
      </c>
      <c r="H4" s="12">
        <f t="shared" si="3"/>
        <v>901649882529415.5</v>
      </c>
    </row>
    <row r="5" spans="1:8" x14ac:dyDescent="0.2">
      <c r="A5" s="1">
        <v>-0.85</v>
      </c>
      <c r="B5" s="2">
        <f t="shared" si="0"/>
        <v>0.14125375446227542</v>
      </c>
      <c r="C5" s="3">
        <f t="shared" si="1"/>
        <v>1.2180564786495107E-2</v>
      </c>
      <c r="D5" s="3">
        <f t="shared" si="2"/>
        <v>196094833658.73816</v>
      </c>
      <c r="H5" s="12">
        <f t="shared" si="3"/>
        <v>16098993527471.006</v>
      </c>
    </row>
    <row r="6" spans="1:8" x14ac:dyDescent="0.2">
      <c r="A6" s="1">
        <v>-0.8</v>
      </c>
      <c r="B6" s="2">
        <f t="shared" si="0"/>
        <v>0.15848931924611132</v>
      </c>
      <c r="C6" s="3">
        <f t="shared" si="1"/>
        <v>0.2743783273244475</v>
      </c>
      <c r="D6" s="3">
        <f t="shared" si="2"/>
        <v>123727475511.60274</v>
      </c>
      <c r="H6" s="12">
        <f t="shared" si="3"/>
        <v>450937494655.04547</v>
      </c>
    </row>
    <row r="7" spans="1:8" x14ac:dyDescent="0.2">
      <c r="A7" s="1">
        <v>-0.75</v>
      </c>
      <c r="B7" s="2">
        <f t="shared" si="0"/>
        <v>0.17782794100389224</v>
      </c>
      <c r="C7" s="3">
        <f t="shared" si="1"/>
        <v>4.1375378267425056</v>
      </c>
      <c r="D7" s="3">
        <f t="shared" si="2"/>
        <v>78066759388.039032</v>
      </c>
      <c r="H7" s="12">
        <f t="shared" si="3"/>
        <v>18867926446.33382</v>
      </c>
    </row>
    <row r="8" spans="1:8" x14ac:dyDescent="0.2">
      <c r="A8" s="1">
        <v>-0.7</v>
      </c>
      <c r="B8" s="2">
        <f t="shared" si="0"/>
        <v>0.19952623149688795</v>
      </c>
      <c r="C8" s="3">
        <f t="shared" si="1"/>
        <v>43.63126870543924</v>
      </c>
      <c r="D8" s="3">
        <f t="shared" si="2"/>
        <v>49256795195.651268</v>
      </c>
      <c r="H8" s="12">
        <f t="shared" si="3"/>
        <v>1128933368.5105393</v>
      </c>
    </row>
    <row r="9" spans="1:8" x14ac:dyDescent="0.2">
      <c r="A9" s="1">
        <v>-0.65</v>
      </c>
      <c r="B9" s="2">
        <f t="shared" si="0"/>
        <v>0.22387211385683392</v>
      </c>
      <c r="C9" s="3">
        <f t="shared" si="1"/>
        <v>334.51074694397806</v>
      </c>
      <c r="D9" s="3">
        <f t="shared" si="2"/>
        <v>31078936694.252869</v>
      </c>
      <c r="H9" s="12">
        <f t="shared" si="3"/>
        <v>92908633.410654053</v>
      </c>
    </row>
    <row r="10" spans="1:8" x14ac:dyDescent="0.2">
      <c r="A10" s="1">
        <v>-0.6</v>
      </c>
      <c r="B10" s="2">
        <f t="shared" si="0"/>
        <v>0.25118864315095801</v>
      </c>
      <c r="C10" s="3">
        <f t="shared" si="1"/>
        <v>1930.3421527691617</v>
      </c>
      <c r="D10" s="3">
        <f t="shared" si="2"/>
        <v>19609483365.87381</v>
      </c>
      <c r="H10" s="12">
        <f t="shared" si="3"/>
        <v>10158552.154808922</v>
      </c>
    </row>
    <row r="11" spans="1:8" x14ac:dyDescent="0.2">
      <c r="A11" s="1">
        <v>-0.55000000000000004</v>
      </c>
      <c r="B11" s="2">
        <f t="shared" si="0"/>
        <v>0.28183829312644532</v>
      </c>
      <c r="C11" s="3">
        <f t="shared" si="1"/>
        <v>8647.4655878478698</v>
      </c>
      <c r="D11" s="3">
        <f t="shared" si="2"/>
        <v>12372747551.160278</v>
      </c>
      <c r="H11" s="12">
        <f t="shared" si="3"/>
        <v>1430793.6560142988</v>
      </c>
    </row>
    <row r="12" spans="1:8" x14ac:dyDescent="0.2">
      <c r="A12" s="1">
        <v>-0.5</v>
      </c>
      <c r="B12" s="2">
        <f t="shared" si="0"/>
        <v>0.31622776601683794</v>
      </c>
      <c r="C12" s="3">
        <f t="shared" si="1"/>
        <v>30912.411465270216</v>
      </c>
      <c r="D12" s="3">
        <f t="shared" si="2"/>
        <v>7806675938.8038921</v>
      </c>
      <c r="H12" s="12">
        <f t="shared" si="3"/>
        <v>252540.79692757435</v>
      </c>
    </row>
    <row r="13" spans="1:8" x14ac:dyDescent="0.2">
      <c r="A13" s="1">
        <v>-0.45</v>
      </c>
      <c r="B13" s="2">
        <f t="shared" si="0"/>
        <v>0.35481338923357542</v>
      </c>
      <c r="C13" s="3">
        <f t="shared" si="1"/>
        <v>90370.208364928461</v>
      </c>
      <c r="D13" s="3">
        <f t="shared" si="2"/>
        <v>4925679519.5651264</v>
      </c>
      <c r="H13" s="12">
        <f t="shared" si="3"/>
        <v>54504.567804762541</v>
      </c>
    </row>
    <row r="14" spans="1:8" x14ac:dyDescent="0.2">
      <c r="A14" s="1">
        <v>-0.4</v>
      </c>
      <c r="B14" s="2">
        <f t="shared" si="0"/>
        <v>0.3981071705534972</v>
      </c>
      <c r="C14" s="3">
        <f t="shared" si="1"/>
        <v>220834.33799555956</v>
      </c>
      <c r="D14" s="3">
        <f t="shared" si="2"/>
        <v>3107893669.4252863</v>
      </c>
      <c r="H14" s="12">
        <f t="shared" si="3"/>
        <v>14072.416741411738</v>
      </c>
    </row>
    <row r="15" spans="1:8" x14ac:dyDescent="0.2">
      <c r="A15" s="1">
        <v>-0.35</v>
      </c>
      <c r="B15" s="2">
        <f t="shared" si="0"/>
        <v>0.44668359215096315</v>
      </c>
      <c r="C15" s="3">
        <f t="shared" si="1"/>
        <v>459967.0269700755</v>
      </c>
      <c r="D15" s="3">
        <f t="shared" si="2"/>
        <v>1960948336.5873814</v>
      </c>
      <c r="H15" s="12">
        <f t="shared" si="3"/>
        <v>4262.2367574359987</v>
      </c>
    </row>
    <row r="16" spans="1:8" x14ac:dyDescent="0.2">
      <c r="A16" s="1">
        <v>-0.3</v>
      </c>
      <c r="B16" s="2">
        <f t="shared" si="0"/>
        <v>0.50118723362727224</v>
      </c>
      <c r="C16" s="3">
        <f t="shared" si="1"/>
        <v>830922.21474710095</v>
      </c>
      <c r="D16" s="3">
        <f t="shared" si="2"/>
        <v>1237274755.1160269</v>
      </c>
      <c r="H16" s="12">
        <f t="shared" si="3"/>
        <v>1488.0380027841752</v>
      </c>
    </row>
    <row r="17" spans="1:8" x14ac:dyDescent="0.2">
      <c r="A17" s="1">
        <v>-0.25</v>
      </c>
      <c r="B17" s="2">
        <f t="shared" si="0"/>
        <v>0.56234132519034907</v>
      </c>
      <c r="C17" s="3">
        <f t="shared" si="1"/>
        <v>1322249.5539371762</v>
      </c>
      <c r="D17" s="3">
        <f t="shared" si="2"/>
        <v>780667593.88038945</v>
      </c>
      <c r="H17" s="12">
        <f t="shared" si="3"/>
        <v>589.40866495726652</v>
      </c>
    </row>
    <row r="18" spans="1:8" x14ac:dyDescent="0.2">
      <c r="A18" s="1">
        <v>-0.2</v>
      </c>
      <c r="B18" s="2">
        <f t="shared" si="0"/>
        <v>0.63095734448019325</v>
      </c>
      <c r="C18" s="3">
        <f t="shared" si="1"/>
        <v>1879406.9185058807</v>
      </c>
      <c r="D18" s="3">
        <f t="shared" si="2"/>
        <v>492567951.95651245</v>
      </c>
      <c r="H18" s="12">
        <f t="shared" si="3"/>
        <v>261.08691002803243</v>
      </c>
    </row>
    <row r="19" spans="1:8" x14ac:dyDescent="0.2">
      <c r="A19" s="1">
        <v>-0.15</v>
      </c>
      <c r="B19" s="2">
        <f t="shared" si="0"/>
        <v>0.70794578438413791</v>
      </c>
      <c r="C19" s="3">
        <f t="shared" si="1"/>
        <v>2416000.3221517545</v>
      </c>
      <c r="D19" s="3">
        <f t="shared" si="2"/>
        <v>310789366.94252855</v>
      </c>
      <c r="H19" s="12">
        <f t="shared" si="3"/>
        <v>127.63796585330385</v>
      </c>
    </row>
    <row r="20" spans="1:8" x14ac:dyDescent="0.2">
      <c r="A20" s="1">
        <v>-0.1</v>
      </c>
      <c r="B20" s="2">
        <f t="shared" si="0"/>
        <v>0.79432823472428149</v>
      </c>
      <c r="C20" s="3">
        <f t="shared" si="1"/>
        <v>2840646.0461194166</v>
      </c>
      <c r="D20" s="3">
        <f t="shared" si="2"/>
        <v>196094833.65873814</v>
      </c>
      <c r="H20" s="12">
        <f t="shared" si="3"/>
        <v>68.031773221666143</v>
      </c>
    </row>
    <row r="21" spans="1:8" x14ac:dyDescent="0.2">
      <c r="A21" s="1">
        <v>-4.9999999999999933E-2</v>
      </c>
      <c r="B21" s="2">
        <f t="shared" si="0"/>
        <v>0.89125093813374556</v>
      </c>
      <c r="C21" s="3">
        <f t="shared" si="1"/>
        <v>3085935.9568532147</v>
      </c>
      <c r="D21" s="3">
        <f t="shared" si="2"/>
        <v>123727475.51160263</v>
      </c>
      <c r="H21" s="12">
        <f t="shared" si="3"/>
        <v>39.093986797370157</v>
      </c>
    </row>
    <row r="22" spans="1:8" x14ac:dyDescent="0.2">
      <c r="A22" s="1">
        <v>0</v>
      </c>
      <c r="B22" s="2">
        <f t="shared" si="0"/>
        <v>1</v>
      </c>
      <c r="C22" s="3">
        <f t="shared" si="1"/>
        <v>3126069.2525443146</v>
      </c>
      <c r="D22" s="3">
        <f t="shared" si="2"/>
        <v>78066759.388038948</v>
      </c>
      <c r="H22" s="12">
        <f t="shared" si="3"/>
        <v>23.972818284335908</v>
      </c>
    </row>
    <row r="23" spans="1:8" x14ac:dyDescent="0.2">
      <c r="A23" s="1">
        <v>0.05</v>
      </c>
      <c r="B23" s="2">
        <f t="shared" si="0"/>
        <v>1.1220184543019636</v>
      </c>
      <c r="C23" s="3">
        <f t="shared" si="1"/>
        <v>2977644.4623381589</v>
      </c>
      <c r="D23" s="3">
        <f t="shared" si="2"/>
        <v>49256795.195651226</v>
      </c>
      <c r="H23" s="12">
        <f t="shared" si="3"/>
        <v>15.542201669360127</v>
      </c>
    </row>
    <row r="24" spans="1:8" x14ac:dyDescent="0.2">
      <c r="A24" s="1">
        <v>0.1</v>
      </c>
      <c r="B24" s="2">
        <f t="shared" si="0"/>
        <v>1.2589254117941673</v>
      </c>
      <c r="C24" s="3">
        <f t="shared" si="1"/>
        <v>2687125.7983989264</v>
      </c>
      <c r="D24" s="3">
        <f t="shared" si="2"/>
        <v>31078936.694252845</v>
      </c>
      <c r="H24" s="12">
        <f t="shared" si="3"/>
        <v>10.565865919924793</v>
      </c>
    </row>
    <row r="25" spans="1:8" x14ac:dyDescent="0.2">
      <c r="A25" s="1">
        <v>0.15</v>
      </c>
      <c r="B25" s="2">
        <f t="shared" si="0"/>
        <v>1.4125375446227544</v>
      </c>
      <c r="C25" s="3">
        <f t="shared" si="1"/>
        <v>2313131.6112847161</v>
      </c>
      <c r="D25" s="3">
        <f t="shared" si="2"/>
        <v>19609483.365873814</v>
      </c>
      <c r="H25" s="12">
        <f t="shared" si="3"/>
        <v>7.4774611484310141</v>
      </c>
    </row>
    <row r="26" spans="1:8" x14ac:dyDescent="0.2">
      <c r="A26" s="1">
        <v>0.2</v>
      </c>
      <c r="B26" s="2">
        <f t="shared" si="0"/>
        <v>1.5848931924611136</v>
      </c>
      <c r="C26" s="3">
        <f t="shared" si="1"/>
        <v>1910994.9293899715</v>
      </c>
      <c r="D26" s="3">
        <f t="shared" si="2"/>
        <v>12372747.551160259</v>
      </c>
      <c r="H26" s="12">
        <f t="shared" si="3"/>
        <v>5.4745056938010253</v>
      </c>
    </row>
    <row r="27" spans="1:8" x14ac:dyDescent="0.2">
      <c r="A27" s="1">
        <v>0.25</v>
      </c>
      <c r="B27" s="2">
        <f t="shared" si="0"/>
        <v>1.778279410038923</v>
      </c>
      <c r="C27" s="3">
        <f t="shared" si="1"/>
        <v>1523432.1233124654</v>
      </c>
      <c r="D27" s="3">
        <f t="shared" si="2"/>
        <v>7806675.9388038907</v>
      </c>
      <c r="H27" s="12">
        <f t="shared" si="3"/>
        <v>4.1244002403136228</v>
      </c>
    </row>
    <row r="28" spans="1:8" x14ac:dyDescent="0.2">
      <c r="A28" s="1">
        <v>0.3</v>
      </c>
      <c r="B28" s="2">
        <f t="shared" si="0"/>
        <v>1.9952623149688797</v>
      </c>
      <c r="C28" s="3">
        <f t="shared" si="1"/>
        <v>1177531.565883884</v>
      </c>
      <c r="D28" s="3">
        <f t="shared" si="2"/>
        <v>4925679.5195651231</v>
      </c>
      <c r="H28" s="12">
        <f t="shared" si="3"/>
        <v>3.1830551827863633</v>
      </c>
    </row>
    <row r="29" spans="1:8" x14ac:dyDescent="0.2">
      <c r="A29" s="1">
        <v>0.35</v>
      </c>
      <c r="B29" s="2">
        <f t="shared" si="0"/>
        <v>2.2387211385683394</v>
      </c>
      <c r="C29" s="3">
        <f t="shared" si="1"/>
        <v>886200.62215075153</v>
      </c>
      <c r="D29" s="3">
        <f t="shared" si="2"/>
        <v>3107893.6694252864</v>
      </c>
      <c r="H29" s="12">
        <f t="shared" si="3"/>
        <v>2.5069865578322768</v>
      </c>
    </row>
    <row r="30" spans="1:8" x14ac:dyDescent="0.2">
      <c r="A30" s="1">
        <v>0.4</v>
      </c>
      <c r="B30" s="2">
        <f t="shared" si="0"/>
        <v>2.5118864315095806</v>
      </c>
      <c r="C30" s="3">
        <f t="shared" si="1"/>
        <v>651762.95755476446</v>
      </c>
      <c r="D30" s="3">
        <f t="shared" si="2"/>
        <v>1960948.3365873802</v>
      </c>
      <c r="H30" s="12">
        <f t="shared" si="3"/>
        <v>2.0086833163153663</v>
      </c>
    </row>
    <row r="31" spans="1:8" x14ac:dyDescent="0.2">
      <c r="A31" s="1">
        <v>0.45</v>
      </c>
      <c r="B31" s="2">
        <f t="shared" si="0"/>
        <v>2.8183829312644542</v>
      </c>
      <c r="C31" s="3">
        <f t="shared" si="1"/>
        <v>469916.12160585629</v>
      </c>
      <c r="D31" s="3">
        <f t="shared" si="2"/>
        <v>1237274.7551160259</v>
      </c>
      <c r="H31" s="12">
        <f t="shared" si="3"/>
        <v>1.6329693709759423</v>
      </c>
    </row>
    <row r="32" spans="1:8" x14ac:dyDescent="0.2">
      <c r="A32" s="1">
        <v>0.5</v>
      </c>
      <c r="B32" s="2">
        <f t="shared" si="0"/>
        <v>3.1622776601683795</v>
      </c>
      <c r="C32" s="3">
        <f t="shared" si="1"/>
        <v>333049.87841558072</v>
      </c>
      <c r="D32" s="3">
        <f t="shared" si="2"/>
        <v>780667.59388038923</v>
      </c>
      <c r="H32" s="12">
        <f t="shared" si="3"/>
        <v>1.3439960332496192</v>
      </c>
    </row>
    <row r="33" spans="1:8" x14ac:dyDescent="0.2">
      <c r="A33" s="1">
        <v>0.55000000000000004</v>
      </c>
      <c r="B33" s="2">
        <f t="shared" si="0"/>
        <v>3.5481338923357555</v>
      </c>
      <c r="C33" s="3">
        <f t="shared" si="1"/>
        <v>232581.40212579357</v>
      </c>
      <c r="D33" s="3">
        <f t="shared" si="2"/>
        <v>492567.951956512</v>
      </c>
      <c r="H33" s="12">
        <f t="shared" si="3"/>
        <v>1.1178303486626269</v>
      </c>
    </row>
    <row r="34" spans="1:8" x14ac:dyDescent="0.2">
      <c r="A34" s="1">
        <v>0.6</v>
      </c>
      <c r="B34" s="2">
        <f t="shared" si="0"/>
        <v>3.9810717055349727</v>
      </c>
      <c r="C34" s="3">
        <f t="shared" si="1"/>
        <v>160358.12032922209</v>
      </c>
      <c r="D34" s="3">
        <f t="shared" si="2"/>
        <v>310789.36694252846</v>
      </c>
      <c r="H34" s="12">
        <f t="shared" si="3"/>
        <v>0.93809559693306821</v>
      </c>
    </row>
    <row r="35" spans="1:8" x14ac:dyDescent="0.2">
      <c r="A35" s="1">
        <v>0.65</v>
      </c>
      <c r="B35" s="2">
        <f t="shared" si="0"/>
        <v>4.4668359215096318</v>
      </c>
      <c r="C35" s="3">
        <f t="shared" si="1"/>
        <v>109346.67318851498</v>
      </c>
      <c r="D35" s="3">
        <f t="shared" si="2"/>
        <v>196094.83365873806</v>
      </c>
      <c r="H35" s="12">
        <f t="shared" si="3"/>
        <v>0.79333150191655322</v>
      </c>
    </row>
    <row r="36" spans="1:8" x14ac:dyDescent="0.2">
      <c r="A36" s="1">
        <v>0.7</v>
      </c>
      <c r="B36" s="2">
        <f t="shared" si="0"/>
        <v>5.0118723362727229</v>
      </c>
      <c r="C36" s="3">
        <f t="shared" si="1"/>
        <v>73851.599063280883</v>
      </c>
      <c r="D36" s="3">
        <f t="shared" si="2"/>
        <v>123727.47551160264</v>
      </c>
      <c r="H36" s="12">
        <f t="shared" si="3"/>
        <v>0.67535269487644867</v>
      </c>
    </row>
    <row r="37" spans="1:8" x14ac:dyDescent="0.2">
      <c r="A37" s="1">
        <v>0.75</v>
      </c>
      <c r="B37" s="2">
        <f t="shared" si="0"/>
        <v>5.6234132519034921</v>
      </c>
      <c r="C37" s="3">
        <f t="shared" si="1"/>
        <v>49465.609348892052</v>
      </c>
      <c r="D37" s="3">
        <f t="shared" si="2"/>
        <v>78066.759388038889</v>
      </c>
      <c r="H37" s="12">
        <f t="shared" si="3"/>
        <v>0.578202723379318</v>
      </c>
    </row>
    <row r="38" spans="1:8" x14ac:dyDescent="0.2">
      <c r="A38" s="1">
        <v>0.8</v>
      </c>
      <c r="B38" s="2">
        <f t="shared" si="0"/>
        <v>6.3095734448019343</v>
      </c>
      <c r="C38" s="3">
        <f t="shared" si="1"/>
        <v>32893.29033183476</v>
      </c>
      <c r="D38" s="3">
        <f t="shared" si="2"/>
        <v>49256.79519565119</v>
      </c>
      <c r="H38" s="12">
        <f t="shared" si="3"/>
        <v>0.49747242366871136</v>
      </c>
    </row>
    <row r="39" spans="1:8" x14ac:dyDescent="0.2">
      <c r="A39" s="1">
        <v>0.85</v>
      </c>
      <c r="B39" s="2">
        <f t="shared" si="0"/>
        <v>7.0794578438413795</v>
      </c>
      <c r="C39" s="3">
        <f t="shared" si="1"/>
        <v>21735.855970771154</v>
      </c>
      <c r="D39" s="3">
        <f t="shared" si="2"/>
        <v>31078.93669425284</v>
      </c>
      <c r="H39" s="12">
        <f t="shared" si="3"/>
        <v>0.42984645905114582</v>
      </c>
    </row>
    <row r="40" spans="1:8" x14ac:dyDescent="0.2">
      <c r="A40" s="1">
        <v>0.9</v>
      </c>
      <c r="B40" s="2">
        <f t="shared" si="0"/>
        <v>7.9432823472428176</v>
      </c>
      <c r="C40" s="3">
        <f t="shared" si="1"/>
        <v>14284.340614100518</v>
      </c>
      <c r="D40" s="3">
        <f t="shared" si="2"/>
        <v>19609.483365873792</v>
      </c>
      <c r="H40" s="12">
        <f t="shared" si="3"/>
        <v>0.37279583955850643</v>
      </c>
    </row>
    <row r="41" spans="1:8" x14ac:dyDescent="0.2">
      <c r="A41" s="1">
        <v>0.95</v>
      </c>
      <c r="B41" s="2">
        <f t="shared" si="0"/>
        <v>8.9125093813374576</v>
      </c>
      <c r="C41" s="3">
        <f t="shared" si="1"/>
        <v>9342.3949233791463</v>
      </c>
      <c r="D41" s="3">
        <f t="shared" si="2"/>
        <v>12372.74755116025</v>
      </c>
      <c r="H41" s="12">
        <f t="shared" si="3"/>
        <v>0.32436571699593963</v>
      </c>
    </row>
    <row r="42" spans="1:8" x14ac:dyDescent="0.2">
      <c r="A42" s="1">
        <v>1</v>
      </c>
      <c r="B42" s="2">
        <f t="shared" si="0"/>
        <v>10</v>
      </c>
      <c r="C42" s="3">
        <f t="shared" si="1"/>
        <v>6084.5787835837282</v>
      </c>
      <c r="D42" s="3">
        <f t="shared" si="2"/>
        <v>7806.6759388038945</v>
      </c>
      <c r="H42" s="12">
        <f t="shared" si="3"/>
        <v>0.28302651941436052</v>
      </c>
    </row>
    <row r="43" spans="1:8" x14ac:dyDescent="0.2">
      <c r="A43" s="1">
        <v>1.05</v>
      </c>
      <c r="B43" s="2">
        <f t="shared" si="0"/>
        <v>11.220184543019636</v>
      </c>
      <c r="C43" s="3">
        <f t="shared" si="1"/>
        <v>3948.2255312391881</v>
      </c>
      <c r="D43" s="3">
        <f t="shared" si="2"/>
        <v>4925.6795195651221</v>
      </c>
      <c r="H43" s="12">
        <f t="shared" si="3"/>
        <v>0.24756792148576953</v>
      </c>
    </row>
    <row r="44" spans="1:8" x14ac:dyDescent="0.2">
      <c r="A44" s="1">
        <v>1.1000000000000001</v>
      </c>
      <c r="B44" s="2">
        <f t="shared" si="0"/>
        <v>12.58925411794168</v>
      </c>
      <c r="C44" s="3">
        <f t="shared" si="1"/>
        <v>2553.6868119153</v>
      </c>
      <c r="D44" s="3">
        <f t="shared" si="2"/>
        <v>3107.8936694252779</v>
      </c>
      <c r="H44" s="12">
        <f t="shared" si="3"/>
        <v>0.21702224991885954</v>
      </c>
    </row>
    <row r="45" spans="1:8" x14ac:dyDescent="0.2">
      <c r="A45" s="1">
        <v>1.1499999999999999</v>
      </c>
      <c r="B45" s="2">
        <f t="shared" si="0"/>
        <v>14.125375446227544</v>
      </c>
      <c r="C45" s="3">
        <f t="shared" si="1"/>
        <v>1647.0136668911268</v>
      </c>
      <c r="D45" s="3">
        <f t="shared" si="2"/>
        <v>1960.9483365873809</v>
      </c>
      <c r="H45" s="12">
        <f t="shared" si="3"/>
        <v>0.19060841813707077</v>
      </c>
    </row>
    <row r="46" spans="1:8" x14ac:dyDescent="0.2">
      <c r="A46" s="1">
        <v>1.2</v>
      </c>
      <c r="B46" s="2">
        <f t="shared" si="0"/>
        <v>15.848931924611136</v>
      </c>
      <c r="C46" s="3">
        <f t="shared" si="1"/>
        <v>1059.5914614599615</v>
      </c>
      <c r="D46" s="3">
        <f t="shared" si="2"/>
        <v>1237.274755116026</v>
      </c>
      <c r="H46" s="12">
        <f t="shared" si="3"/>
        <v>0.16769037890437793</v>
      </c>
    </row>
    <row r="47" spans="1:8" x14ac:dyDescent="0.2">
      <c r="A47" s="1">
        <v>1.25</v>
      </c>
      <c r="B47" s="2">
        <f t="shared" si="0"/>
        <v>17.782794100389236</v>
      </c>
      <c r="C47" s="3">
        <f t="shared" si="1"/>
        <v>680.17454120243247</v>
      </c>
      <c r="D47" s="3">
        <f t="shared" si="2"/>
        <v>780.66759388038815</v>
      </c>
      <c r="H47" s="12">
        <f t="shared" si="3"/>
        <v>0.14774597781960661</v>
      </c>
    </row>
    <row r="48" spans="1:8" x14ac:dyDescent="0.2">
      <c r="A48" s="1">
        <v>1.3</v>
      </c>
      <c r="B48" s="2">
        <f t="shared" si="0"/>
        <v>19.952623149688804</v>
      </c>
      <c r="C48" s="3">
        <f t="shared" si="1"/>
        <v>435.76843469066517</v>
      </c>
      <c r="D48" s="3">
        <f t="shared" si="2"/>
        <v>492.56795195651159</v>
      </c>
      <c r="H48" s="12">
        <f t="shared" si="3"/>
        <v>0.13034334922896873</v>
      </c>
    </row>
    <row r="49" spans="1:8" x14ac:dyDescent="0.2">
      <c r="A49" s="1">
        <v>1.35</v>
      </c>
      <c r="B49" s="2">
        <f t="shared" si="0"/>
        <v>22.387211385683404</v>
      </c>
      <c r="C49" s="3">
        <f t="shared" si="1"/>
        <v>278.70415219072885</v>
      </c>
      <c r="D49" s="3">
        <f t="shared" si="2"/>
        <v>310.78936694252809</v>
      </c>
      <c r="H49" s="12">
        <f t="shared" si="3"/>
        <v>0.11512284441977741</v>
      </c>
    </row>
    <row r="50" spans="1:8" x14ac:dyDescent="0.2">
      <c r="A50" s="1">
        <v>1.4</v>
      </c>
      <c r="B50" s="2">
        <f t="shared" si="0"/>
        <v>25.118864315095799</v>
      </c>
      <c r="C50" s="3">
        <f t="shared" si="1"/>
        <v>177.97953201674332</v>
      </c>
      <c r="D50" s="3">
        <f t="shared" si="2"/>
        <v>196.09483365873822</v>
      </c>
      <c r="H50" s="12">
        <f t="shared" si="3"/>
        <v>0.10178306143815861</v>
      </c>
    </row>
    <row r="51" spans="1:8" x14ac:dyDescent="0.2">
      <c r="A51" s="1">
        <v>1.45</v>
      </c>
      <c r="B51" s="2">
        <f t="shared" si="0"/>
        <v>28.183829312644548</v>
      </c>
      <c r="C51" s="3">
        <f t="shared" si="1"/>
        <v>113.50416171140905</v>
      </c>
      <c r="D51" s="3">
        <f t="shared" si="2"/>
        <v>123.72747551160245</v>
      </c>
      <c r="H51" s="12">
        <f t="shared" si="3"/>
        <v>9.006994674069102E-2</v>
      </c>
    </row>
    <row r="52" spans="1:8" x14ac:dyDescent="0.2">
      <c r="A52" s="1">
        <v>1.5</v>
      </c>
      <c r="B52" s="2">
        <f t="shared" si="0"/>
        <v>31.622776601683803</v>
      </c>
      <c r="C52" s="3">
        <f t="shared" si="1"/>
        <v>72.299552790304389</v>
      </c>
      <c r="D52" s="3">
        <f t="shared" si="2"/>
        <v>78.066759388038832</v>
      </c>
      <c r="H52" s="12">
        <f t="shared" si="3"/>
        <v>7.9768219513908875E-2</v>
      </c>
    </row>
    <row r="53" spans="1:8" x14ac:dyDescent="0.2">
      <c r="A53" s="1">
        <v>1.55</v>
      </c>
      <c r="B53" s="2">
        <f t="shared" si="0"/>
        <v>35.481338923357555</v>
      </c>
      <c r="C53" s="3">
        <f t="shared" si="1"/>
        <v>46.004525156393726</v>
      </c>
      <c r="D53" s="3">
        <f t="shared" si="2"/>
        <v>49.256795195651208</v>
      </c>
      <c r="H53" s="12">
        <f t="shared" si="3"/>
        <v>7.0694568158269105E-2</v>
      </c>
    </row>
    <row r="54" spans="1:8" x14ac:dyDescent="0.2">
      <c r="A54" s="1">
        <v>1.6</v>
      </c>
      <c r="B54" s="2">
        <f t="shared" si="0"/>
        <v>39.810717055349755</v>
      </c>
      <c r="C54" s="3">
        <f t="shared" si="1"/>
        <v>29.245473322555725</v>
      </c>
      <c r="D54" s="3">
        <f t="shared" si="2"/>
        <v>31.078936694252764</v>
      </c>
      <c r="H54" s="12">
        <f t="shared" si="3"/>
        <v>6.2692210567950393E-2</v>
      </c>
    </row>
    <row r="55" spans="1:8" x14ac:dyDescent="0.2">
      <c r="A55" s="1">
        <v>1.65</v>
      </c>
      <c r="B55" s="2">
        <f t="shared" si="0"/>
        <v>44.668359215096324</v>
      </c>
      <c r="C55" s="3">
        <f t="shared" si="1"/>
        <v>18.576156559864355</v>
      </c>
      <c r="D55" s="3">
        <f t="shared" si="2"/>
        <v>19.609483365873796</v>
      </c>
      <c r="H55" s="12">
        <f t="shared" si="3"/>
        <v>5.5626512550074385E-2</v>
      </c>
    </row>
    <row r="56" spans="1:8" x14ac:dyDescent="0.2">
      <c r="A56" s="1">
        <v>1.7</v>
      </c>
      <c r="B56" s="2">
        <f t="shared" si="0"/>
        <v>50.118723362727238</v>
      </c>
      <c r="C56" s="3">
        <f t="shared" si="1"/>
        <v>11.790515016133183</v>
      </c>
      <c r="D56" s="3">
        <f t="shared" si="2"/>
        <v>12.372747551160254</v>
      </c>
      <c r="H56" s="12">
        <f t="shared" si="3"/>
        <v>4.9381433654966833E-2</v>
      </c>
    </row>
    <row r="57" spans="1:8" x14ac:dyDescent="0.2">
      <c r="A57" s="1">
        <v>1.75</v>
      </c>
      <c r="B57" s="2">
        <f t="shared" si="0"/>
        <v>56.234132519034915</v>
      </c>
      <c r="C57" s="3">
        <f t="shared" si="1"/>
        <v>7.4786860120828056</v>
      </c>
      <c r="D57" s="3">
        <f t="shared" si="2"/>
        <v>7.8066759388038909</v>
      </c>
      <c r="H57" s="12">
        <f t="shared" si="3"/>
        <v>4.3856624839065876E-2</v>
      </c>
    </row>
    <row r="58" spans="1:8" x14ac:dyDescent="0.2">
      <c r="A58" s="1">
        <v>1.8</v>
      </c>
      <c r="B58" s="2">
        <f t="shared" si="0"/>
        <v>63.095734448019364</v>
      </c>
      <c r="C58" s="3">
        <f t="shared" si="1"/>
        <v>4.7409482650416113</v>
      </c>
      <c r="D58" s="3">
        <f t="shared" si="2"/>
        <v>4.9256795195651133</v>
      </c>
      <c r="H58" s="12">
        <f t="shared" si="3"/>
        <v>3.896504331963653E-2</v>
      </c>
    </row>
    <row r="59" spans="1:8" x14ac:dyDescent="0.2">
      <c r="A59" s="1">
        <v>1.85</v>
      </c>
      <c r="B59" s="2">
        <f t="shared" si="0"/>
        <v>70.794578438413865</v>
      </c>
      <c r="C59" s="3">
        <f t="shared" si="1"/>
        <v>3.0038668159575965</v>
      </c>
      <c r="D59" s="3">
        <f t="shared" si="2"/>
        <v>3.1078936694252723</v>
      </c>
      <c r="H59" s="12">
        <f t="shared" si="3"/>
        <v>3.4630980613071329E-2</v>
      </c>
    </row>
    <row r="60" spans="1:8" x14ac:dyDescent="0.2">
      <c r="A60" s="1">
        <v>1.9</v>
      </c>
      <c r="B60" s="2">
        <f t="shared" si="0"/>
        <v>79.432823472428197</v>
      </c>
      <c r="C60" s="3">
        <f t="shared" si="1"/>
        <v>1.9023771446463518</v>
      </c>
      <c r="D60" s="3">
        <f t="shared" si="2"/>
        <v>1.9609483365873768</v>
      </c>
      <c r="H60" s="12">
        <f t="shared" si="3"/>
        <v>3.0788422845520084E-2</v>
      </c>
    </row>
    <row r="61" spans="1:8" x14ac:dyDescent="0.2">
      <c r="A61" s="1">
        <v>1.95</v>
      </c>
      <c r="B61" s="2">
        <f t="shared" si="0"/>
        <v>89.125093813374562</v>
      </c>
      <c r="C61" s="3">
        <f t="shared" si="1"/>
        <v>1.2043013690481021</v>
      </c>
      <c r="D61" s="3">
        <f t="shared" si="2"/>
        <v>1.2372747551160259</v>
      </c>
      <c r="H61" s="12">
        <f t="shared" si="3"/>
        <v>2.7379679966640268E-2</v>
      </c>
    </row>
    <row r="62" spans="1:8" x14ac:dyDescent="0.2">
      <c r="A62" s="1">
        <v>2</v>
      </c>
      <c r="B62" s="2">
        <f t="shared" si="0"/>
        <v>100</v>
      </c>
      <c r="C62" s="3">
        <f t="shared" si="1"/>
        <v>0.76210706026801744</v>
      </c>
      <c r="D62" s="3">
        <f t="shared" si="2"/>
        <v>0.78066759388038942</v>
      </c>
      <c r="H62" s="12">
        <f t="shared" si="3"/>
        <v>2.4354233912810906E-2</v>
      </c>
    </row>
  </sheetData>
  <pageMargins left="0.7" right="0.7" top="0.75" bottom="0.75" header="0.3" footer="0.3"/>
  <drawing r:id="rId1"/>
  <legacyDrawing r:id="rId2"/>
  <controls>
    <mc:AlternateContent xmlns:mc="http://schemas.openxmlformats.org/markup-compatibility/2006">
      <mc:Choice Requires="x14">
        <control shapeId="3073" r:id="rId3" name="ScrollBar1">
          <controlPr defaultSize="0" autoLine="0" linkedCell="E1" r:id="rId4">
            <anchor moveWithCells="1">
              <from>
                <xdr:col>4</xdr:col>
                <xdr:colOff>95250</xdr:colOff>
                <xdr:row>1</xdr:row>
                <xdr:rowOff>38100</xdr:rowOff>
              </from>
              <to>
                <xdr:col>4</xdr:col>
                <xdr:colOff>647700</xdr:colOff>
                <xdr:row>32</xdr:row>
                <xdr:rowOff>133350</xdr:rowOff>
              </to>
            </anchor>
          </controlPr>
        </control>
      </mc:Choice>
      <mc:Fallback>
        <control shapeId="3073" r:id="rId3" name="ScrollBar1"/>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Planck Function</vt:lpstr>
      <vt:lpstr>Wien Limit</vt:lpstr>
      <vt:lpstr>Rayleigh-Jeans Limit</vt:lpstr>
      <vt:lpstr>Temperature</vt:lpstr>
    </vt:vector>
  </TitlesOfParts>
  <Company>Riverside Research Institute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OENG 530 Lesson 03 Blackbody</dc:title>
  <dc:subject>Interactive Blackbody Plot</dc:subject>
  <dc:creator>Howard Evans</dc:creator>
  <dc:description>Interactive temperature adjustment</dc:description>
  <cp:lastModifiedBy>Donnelly, Kimberly</cp:lastModifiedBy>
  <dcterms:created xsi:type="dcterms:W3CDTF">2004-04-09T22:23:27Z</dcterms:created>
  <dcterms:modified xsi:type="dcterms:W3CDTF">2014-04-22T17:30:03Z</dcterms:modified>
</cp:coreProperties>
</file>