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9035" windowHeight="12525"/>
  </bookViews>
  <sheets>
    <sheet name="4-1" sheetId="1" r:id="rId1"/>
    <sheet name="4-11B" sheetId="2" r:id="rId2"/>
    <sheet name="4-15" sheetId="3" r:id="rId3"/>
  </sheets>
  <calcPr calcId="145621"/>
</workbook>
</file>

<file path=xl/calcChain.xml><?xml version="1.0" encoding="utf-8"?>
<calcChain xmlns="http://schemas.openxmlformats.org/spreadsheetml/2006/main">
  <c r="F3" i="3" l="1"/>
  <c r="E3" i="3"/>
  <c r="F993" i="3"/>
  <c r="E993" i="3"/>
  <c r="F992" i="3"/>
  <c r="E992" i="3"/>
  <c r="F991" i="3"/>
  <c r="E991" i="3"/>
  <c r="F990" i="3"/>
  <c r="E990" i="3"/>
  <c r="F989" i="3"/>
  <c r="E989" i="3"/>
  <c r="F988" i="3"/>
  <c r="E988" i="3"/>
  <c r="F987" i="3"/>
  <c r="E987" i="3"/>
  <c r="F986" i="3"/>
  <c r="E986" i="3"/>
  <c r="F985" i="3"/>
  <c r="E985" i="3"/>
  <c r="F984" i="3"/>
  <c r="E984" i="3"/>
  <c r="F983" i="3"/>
  <c r="E983" i="3"/>
  <c r="F982" i="3"/>
  <c r="E982" i="3"/>
  <c r="F981" i="3"/>
  <c r="E981" i="3"/>
  <c r="F980" i="3"/>
  <c r="E980" i="3"/>
  <c r="F979" i="3"/>
  <c r="E979" i="3"/>
  <c r="F978" i="3"/>
  <c r="E978" i="3"/>
  <c r="F977" i="3"/>
  <c r="E977" i="3"/>
  <c r="F976" i="3"/>
  <c r="E976" i="3"/>
  <c r="F975" i="3"/>
  <c r="E975" i="3"/>
  <c r="F974" i="3"/>
  <c r="E974" i="3"/>
  <c r="F973" i="3"/>
  <c r="E973" i="3"/>
  <c r="F972" i="3"/>
  <c r="E972" i="3"/>
  <c r="F971" i="3"/>
  <c r="E971" i="3"/>
  <c r="F970" i="3"/>
  <c r="E970" i="3"/>
  <c r="F969" i="3"/>
  <c r="E969" i="3"/>
  <c r="F968" i="3"/>
  <c r="E968" i="3"/>
  <c r="F967" i="3"/>
  <c r="E967" i="3"/>
  <c r="F966" i="3"/>
  <c r="E966" i="3"/>
  <c r="F965" i="3"/>
  <c r="E965" i="3"/>
  <c r="F964" i="3"/>
  <c r="E964" i="3"/>
  <c r="F963" i="3"/>
  <c r="E963" i="3"/>
  <c r="F962" i="3"/>
  <c r="E962" i="3"/>
  <c r="F961" i="3"/>
  <c r="E961" i="3"/>
  <c r="F960" i="3"/>
  <c r="E960" i="3"/>
  <c r="F959" i="3"/>
  <c r="E959" i="3"/>
  <c r="F958" i="3"/>
  <c r="E958" i="3"/>
  <c r="F957" i="3"/>
  <c r="E957" i="3"/>
  <c r="F956" i="3"/>
  <c r="E956" i="3"/>
  <c r="F955" i="3"/>
  <c r="E955" i="3"/>
  <c r="F954" i="3"/>
  <c r="E954" i="3"/>
  <c r="F953" i="3"/>
  <c r="E953" i="3"/>
  <c r="F952" i="3"/>
  <c r="E952" i="3"/>
  <c r="F951" i="3"/>
  <c r="E951" i="3"/>
  <c r="F950" i="3"/>
  <c r="E950" i="3"/>
  <c r="F949" i="3"/>
  <c r="E949" i="3"/>
  <c r="F948" i="3"/>
  <c r="E948" i="3"/>
  <c r="F947" i="3"/>
  <c r="E947" i="3"/>
  <c r="F946" i="3"/>
  <c r="E946" i="3"/>
  <c r="F945" i="3"/>
  <c r="E945" i="3"/>
  <c r="F944" i="3"/>
  <c r="E944" i="3"/>
  <c r="F943" i="3"/>
  <c r="E943" i="3"/>
  <c r="F942" i="3"/>
  <c r="E942" i="3"/>
  <c r="F941" i="3"/>
  <c r="E941" i="3"/>
  <c r="F940" i="3"/>
  <c r="E940" i="3"/>
  <c r="F939" i="3"/>
  <c r="E939" i="3"/>
  <c r="F938" i="3"/>
  <c r="E938" i="3"/>
  <c r="F937" i="3"/>
  <c r="E937" i="3"/>
  <c r="F936" i="3"/>
  <c r="E936" i="3"/>
  <c r="F935" i="3"/>
  <c r="E935" i="3"/>
  <c r="F934" i="3"/>
  <c r="E934" i="3"/>
  <c r="F933" i="3"/>
  <c r="E933" i="3"/>
  <c r="F932" i="3"/>
  <c r="E932" i="3"/>
  <c r="F931" i="3"/>
  <c r="E931" i="3"/>
  <c r="F930" i="3"/>
  <c r="E930" i="3"/>
  <c r="F929" i="3"/>
  <c r="E929" i="3"/>
  <c r="F928" i="3"/>
  <c r="E928" i="3"/>
  <c r="F927" i="3"/>
  <c r="E927" i="3"/>
  <c r="F926" i="3"/>
  <c r="E926" i="3"/>
  <c r="F925" i="3"/>
  <c r="E925" i="3"/>
  <c r="F924" i="3"/>
  <c r="E924" i="3"/>
  <c r="F923" i="3"/>
  <c r="E923" i="3"/>
  <c r="F922" i="3"/>
  <c r="E922" i="3"/>
  <c r="F921" i="3"/>
  <c r="E921" i="3"/>
  <c r="F920" i="3"/>
  <c r="E920" i="3"/>
  <c r="F919" i="3"/>
  <c r="E919" i="3"/>
  <c r="F918" i="3"/>
  <c r="E918" i="3"/>
  <c r="F917" i="3"/>
  <c r="E917" i="3"/>
  <c r="F916" i="3"/>
  <c r="E916" i="3"/>
  <c r="F915" i="3"/>
  <c r="E915" i="3"/>
  <c r="F914" i="3"/>
  <c r="E914" i="3"/>
  <c r="F913" i="3"/>
  <c r="E913" i="3"/>
  <c r="F912" i="3"/>
  <c r="E912" i="3"/>
  <c r="F911" i="3"/>
  <c r="E911" i="3"/>
  <c r="F910" i="3"/>
  <c r="E910" i="3"/>
  <c r="F909" i="3"/>
  <c r="E909" i="3"/>
  <c r="F908" i="3"/>
  <c r="E908" i="3"/>
  <c r="F907" i="3"/>
  <c r="E907" i="3"/>
  <c r="F906" i="3"/>
  <c r="E906" i="3"/>
  <c r="F905" i="3"/>
  <c r="E905" i="3"/>
  <c r="F904" i="3"/>
  <c r="E904" i="3"/>
  <c r="F903" i="3"/>
  <c r="E903" i="3"/>
  <c r="F902" i="3"/>
  <c r="E902" i="3"/>
  <c r="F901" i="3"/>
  <c r="E901" i="3"/>
  <c r="F900" i="3"/>
  <c r="E900" i="3"/>
  <c r="F899" i="3"/>
  <c r="E899" i="3"/>
  <c r="F898" i="3"/>
  <c r="E898" i="3"/>
  <c r="F897" i="3"/>
  <c r="E897" i="3"/>
  <c r="F896" i="3"/>
  <c r="E896" i="3"/>
  <c r="F895" i="3"/>
  <c r="E895" i="3"/>
  <c r="F894" i="3"/>
  <c r="E894" i="3"/>
  <c r="F893" i="3"/>
  <c r="E893" i="3"/>
  <c r="F892" i="3"/>
  <c r="E892" i="3"/>
  <c r="F891" i="3"/>
  <c r="E891" i="3"/>
  <c r="F890" i="3"/>
  <c r="E890" i="3"/>
  <c r="F889" i="3"/>
  <c r="E889" i="3"/>
  <c r="F888" i="3"/>
  <c r="E888" i="3"/>
  <c r="F887" i="3"/>
  <c r="E887" i="3"/>
  <c r="F886" i="3"/>
  <c r="E886" i="3"/>
  <c r="F885" i="3"/>
  <c r="E885" i="3"/>
  <c r="F884" i="3"/>
  <c r="E884" i="3"/>
  <c r="F883" i="3"/>
  <c r="E883" i="3"/>
  <c r="F882" i="3"/>
  <c r="E882" i="3"/>
  <c r="F881" i="3"/>
  <c r="E881" i="3"/>
  <c r="F880" i="3"/>
  <c r="E880" i="3"/>
  <c r="F879" i="3"/>
  <c r="E879" i="3"/>
  <c r="F878" i="3"/>
  <c r="E878" i="3"/>
  <c r="F877" i="3"/>
  <c r="E877" i="3"/>
  <c r="F876" i="3"/>
  <c r="E876" i="3"/>
  <c r="F875" i="3"/>
  <c r="E875" i="3"/>
  <c r="F874" i="3"/>
  <c r="E874" i="3"/>
  <c r="F873" i="3"/>
  <c r="E873" i="3"/>
  <c r="F872" i="3"/>
  <c r="E872" i="3"/>
  <c r="F871" i="3"/>
  <c r="E871" i="3"/>
  <c r="F870" i="3"/>
  <c r="E870" i="3"/>
  <c r="F869" i="3"/>
  <c r="E869" i="3"/>
  <c r="F868" i="3"/>
  <c r="E868" i="3"/>
  <c r="F867" i="3"/>
  <c r="E867" i="3"/>
  <c r="F866" i="3"/>
  <c r="E866" i="3"/>
  <c r="F865" i="3"/>
  <c r="E865" i="3"/>
  <c r="F864" i="3"/>
  <c r="E864" i="3"/>
  <c r="F863" i="3"/>
  <c r="E863" i="3"/>
  <c r="F862" i="3"/>
  <c r="E862" i="3"/>
  <c r="F861" i="3"/>
  <c r="E861" i="3"/>
  <c r="F860" i="3"/>
  <c r="E860" i="3"/>
  <c r="F859" i="3"/>
  <c r="E859" i="3"/>
  <c r="F858" i="3"/>
  <c r="E858" i="3"/>
  <c r="F857" i="3"/>
  <c r="E857" i="3"/>
  <c r="F856" i="3"/>
  <c r="E856" i="3"/>
  <c r="F855" i="3"/>
  <c r="E855" i="3"/>
  <c r="F854" i="3"/>
  <c r="E854" i="3"/>
  <c r="F853" i="3"/>
  <c r="E853" i="3"/>
  <c r="F852" i="3"/>
  <c r="E852" i="3"/>
  <c r="F851" i="3"/>
  <c r="E851" i="3"/>
  <c r="F850" i="3"/>
  <c r="E850" i="3"/>
  <c r="F849" i="3"/>
  <c r="E849" i="3"/>
  <c r="F848" i="3"/>
  <c r="E848" i="3"/>
  <c r="F847" i="3"/>
  <c r="E847" i="3"/>
  <c r="F846" i="3"/>
  <c r="E846" i="3"/>
  <c r="F845" i="3"/>
  <c r="E845" i="3"/>
  <c r="F844" i="3"/>
  <c r="E844" i="3"/>
  <c r="F843" i="3"/>
  <c r="E843" i="3"/>
  <c r="F842" i="3"/>
  <c r="E842" i="3"/>
  <c r="F841" i="3"/>
  <c r="E841" i="3"/>
  <c r="F840" i="3"/>
  <c r="E840" i="3"/>
  <c r="F839" i="3"/>
  <c r="E839" i="3"/>
  <c r="F838" i="3"/>
  <c r="E838" i="3"/>
  <c r="F837" i="3"/>
  <c r="E837" i="3"/>
  <c r="F836" i="3"/>
  <c r="E836" i="3"/>
  <c r="F835" i="3"/>
  <c r="E835" i="3"/>
  <c r="F834" i="3"/>
  <c r="E834" i="3"/>
  <c r="F833" i="3"/>
  <c r="E833" i="3"/>
  <c r="F832" i="3"/>
  <c r="E832" i="3"/>
  <c r="F831" i="3"/>
  <c r="E831" i="3"/>
  <c r="F830" i="3"/>
  <c r="E830" i="3"/>
  <c r="F829" i="3"/>
  <c r="E829" i="3"/>
  <c r="F828" i="3"/>
  <c r="E828" i="3"/>
  <c r="F827" i="3"/>
  <c r="E827" i="3"/>
  <c r="F826" i="3"/>
  <c r="E826" i="3"/>
  <c r="F825" i="3"/>
  <c r="E825" i="3"/>
  <c r="F824" i="3"/>
  <c r="E824" i="3"/>
  <c r="F823" i="3"/>
  <c r="E823" i="3"/>
  <c r="F822" i="3"/>
  <c r="E822" i="3"/>
  <c r="F821" i="3"/>
  <c r="E821" i="3"/>
  <c r="F820" i="3"/>
  <c r="E820" i="3"/>
  <c r="F819" i="3"/>
  <c r="E819" i="3"/>
  <c r="F818" i="3"/>
  <c r="E818" i="3"/>
  <c r="F817" i="3"/>
  <c r="E817" i="3"/>
  <c r="F816" i="3"/>
  <c r="E816" i="3"/>
  <c r="F815" i="3"/>
  <c r="E815" i="3"/>
  <c r="F814" i="3"/>
  <c r="E814" i="3"/>
  <c r="F813" i="3"/>
  <c r="E813" i="3"/>
  <c r="F812" i="3"/>
  <c r="E812" i="3"/>
  <c r="F811" i="3"/>
  <c r="E811" i="3"/>
  <c r="F810" i="3"/>
  <c r="E810" i="3"/>
  <c r="F809" i="3"/>
  <c r="E809" i="3"/>
  <c r="F808" i="3"/>
  <c r="E808" i="3"/>
  <c r="F807" i="3"/>
  <c r="E807" i="3"/>
  <c r="F806" i="3"/>
  <c r="E806" i="3"/>
  <c r="F805" i="3"/>
  <c r="E805" i="3"/>
  <c r="F804" i="3"/>
  <c r="E804" i="3"/>
  <c r="F803" i="3"/>
  <c r="E803" i="3"/>
  <c r="F802" i="3"/>
  <c r="E802" i="3"/>
  <c r="F801" i="3"/>
  <c r="E801" i="3"/>
  <c r="F800" i="3"/>
  <c r="E800" i="3"/>
  <c r="F799" i="3"/>
  <c r="E799" i="3"/>
  <c r="F798" i="3"/>
  <c r="E798" i="3"/>
  <c r="F797" i="3"/>
  <c r="E797" i="3"/>
  <c r="F796" i="3"/>
  <c r="E796" i="3"/>
  <c r="F795" i="3"/>
  <c r="E795" i="3"/>
  <c r="F794" i="3"/>
  <c r="E794" i="3"/>
  <c r="F793" i="3"/>
  <c r="E793" i="3"/>
  <c r="F792" i="3"/>
  <c r="E792" i="3"/>
  <c r="F791" i="3"/>
  <c r="E791" i="3"/>
  <c r="F790" i="3"/>
  <c r="E790" i="3"/>
  <c r="F789" i="3"/>
  <c r="E789" i="3"/>
  <c r="F788" i="3"/>
  <c r="E788" i="3"/>
  <c r="F787" i="3"/>
  <c r="E787" i="3"/>
  <c r="F786" i="3"/>
  <c r="E786" i="3"/>
  <c r="F785" i="3"/>
  <c r="E785" i="3"/>
  <c r="F784" i="3"/>
  <c r="E784" i="3"/>
  <c r="F783" i="3"/>
  <c r="E783" i="3"/>
  <c r="F782" i="3"/>
  <c r="E782" i="3"/>
  <c r="F781" i="3"/>
  <c r="E781" i="3"/>
  <c r="F780" i="3"/>
  <c r="E780" i="3"/>
  <c r="F779" i="3"/>
  <c r="E779" i="3"/>
  <c r="F778" i="3"/>
  <c r="E778" i="3"/>
  <c r="F777" i="3"/>
  <c r="E777" i="3"/>
  <c r="F776" i="3"/>
  <c r="E776" i="3"/>
  <c r="F775" i="3"/>
  <c r="E775" i="3"/>
  <c r="F774" i="3"/>
  <c r="E774" i="3"/>
  <c r="F773" i="3"/>
  <c r="E773" i="3"/>
  <c r="F772" i="3"/>
  <c r="E772" i="3"/>
  <c r="F771" i="3"/>
  <c r="E771" i="3"/>
  <c r="F770" i="3"/>
  <c r="E770" i="3"/>
  <c r="F769" i="3"/>
  <c r="E769" i="3"/>
  <c r="F768" i="3"/>
  <c r="E768" i="3"/>
  <c r="F767" i="3"/>
  <c r="E767" i="3"/>
  <c r="F766" i="3"/>
  <c r="E766" i="3"/>
  <c r="F765" i="3"/>
  <c r="E765" i="3"/>
  <c r="F764" i="3"/>
  <c r="E764" i="3"/>
  <c r="F763" i="3"/>
  <c r="E763" i="3"/>
  <c r="F762" i="3"/>
  <c r="E762" i="3"/>
  <c r="F761" i="3"/>
  <c r="E761" i="3"/>
  <c r="F760" i="3"/>
  <c r="E760" i="3"/>
  <c r="F759" i="3"/>
  <c r="E759" i="3"/>
  <c r="F758" i="3"/>
  <c r="E758" i="3"/>
  <c r="F757" i="3"/>
  <c r="E757" i="3"/>
  <c r="F756" i="3"/>
  <c r="E756" i="3"/>
  <c r="F755" i="3"/>
  <c r="E755" i="3"/>
  <c r="F754" i="3"/>
  <c r="E754" i="3"/>
  <c r="F753" i="3"/>
  <c r="E753" i="3"/>
  <c r="F752" i="3"/>
  <c r="E752" i="3"/>
  <c r="F751" i="3"/>
  <c r="E751" i="3"/>
  <c r="F750" i="3"/>
  <c r="E750" i="3"/>
  <c r="F749" i="3"/>
  <c r="E749" i="3"/>
  <c r="F748" i="3"/>
  <c r="E748" i="3"/>
  <c r="F747" i="3"/>
  <c r="E747" i="3"/>
  <c r="F746" i="3"/>
  <c r="E746" i="3"/>
  <c r="F745" i="3"/>
  <c r="E745" i="3"/>
  <c r="F744" i="3"/>
  <c r="E744" i="3"/>
  <c r="F743" i="3"/>
  <c r="E743" i="3"/>
  <c r="F742" i="3"/>
  <c r="E742" i="3"/>
  <c r="F741" i="3"/>
  <c r="E741" i="3"/>
  <c r="F740" i="3"/>
  <c r="E740" i="3"/>
  <c r="F739" i="3"/>
  <c r="E739" i="3"/>
  <c r="F738" i="3"/>
  <c r="E738" i="3"/>
  <c r="F737" i="3"/>
  <c r="E737" i="3"/>
  <c r="F736" i="3"/>
  <c r="E736" i="3"/>
  <c r="F735" i="3"/>
  <c r="E735" i="3"/>
  <c r="F734" i="3"/>
  <c r="E734" i="3"/>
  <c r="F733" i="3"/>
  <c r="E733" i="3"/>
  <c r="F732" i="3"/>
  <c r="E732" i="3"/>
  <c r="F731" i="3"/>
  <c r="E731" i="3"/>
  <c r="F730" i="3"/>
  <c r="E730" i="3"/>
  <c r="F729" i="3"/>
  <c r="E729" i="3"/>
  <c r="F728" i="3"/>
  <c r="E728" i="3"/>
  <c r="F727" i="3"/>
  <c r="E727" i="3"/>
  <c r="F726" i="3"/>
  <c r="E726" i="3"/>
  <c r="F725" i="3"/>
  <c r="E725" i="3"/>
  <c r="F724" i="3"/>
  <c r="E724" i="3"/>
  <c r="F723" i="3"/>
  <c r="E723" i="3"/>
  <c r="F722" i="3"/>
  <c r="E722" i="3"/>
  <c r="F721" i="3"/>
  <c r="E721" i="3"/>
  <c r="F720" i="3"/>
  <c r="E720" i="3"/>
  <c r="F719" i="3"/>
  <c r="E719" i="3"/>
  <c r="F718" i="3"/>
  <c r="E718" i="3"/>
  <c r="F717" i="3"/>
  <c r="E717" i="3"/>
  <c r="F716" i="3"/>
  <c r="E716" i="3"/>
  <c r="F715" i="3"/>
  <c r="E715" i="3"/>
  <c r="F714" i="3"/>
  <c r="E714" i="3"/>
  <c r="F713" i="3"/>
  <c r="E713" i="3"/>
  <c r="F712" i="3"/>
  <c r="E712" i="3"/>
  <c r="F711" i="3"/>
  <c r="E711" i="3"/>
  <c r="F710" i="3"/>
  <c r="E710" i="3"/>
  <c r="F709" i="3"/>
  <c r="E709" i="3"/>
  <c r="F708" i="3"/>
  <c r="E708" i="3"/>
  <c r="F707" i="3"/>
  <c r="E707" i="3"/>
  <c r="F706" i="3"/>
  <c r="E706" i="3"/>
  <c r="F705" i="3"/>
  <c r="E705" i="3"/>
  <c r="F704" i="3"/>
  <c r="E704" i="3"/>
  <c r="F703" i="3"/>
  <c r="E703" i="3"/>
  <c r="F702" i="3"/>
  <c r="E702" i="3"/>
  <c r="F701" i="3"/>
  <c r="E701" i="3"/>
  <c r="F700" i="3"/>
  <c r="E700" i="3"/>
  <c r="F699" i="3"/>
  <c r="E699" i="3"/>
  <c r="F698" i="3"/>
  <c r="E698" i="3"/>
  <c r="F697" i="3"/>
  <c r="E697" i="3"/>
  <c r="F696" i="3"/>
  <c r="E696" i="3"/>
  <c r="F695" i="3"/>
  <c r="E695" i="3"/>
  <c r="F694" i="3"/>
  <c r="E694" i="3"/>
  <c r="F693" i="3"/>
  <c r="E693" i="3"/>
  <c r="F692" i="3"/>
  <c r="E692" i="3"/>
  <c r="F691" i="3"/>
  <c r="E691" i="3"/>
  <c r="F690" i="3"/>
  <c r="E690" i="3"/>
  <c r="F689" i="3"/>
  <c r="E689" i="3"/>
  <c r="F688" i="3"/>
  <c r="E688" i="3"/>
  <c r="F687" i="3"/>
  <c r="E687" i="3"/>
  <c r="F686" i="3"/>
  <c r="E686" i="3"/>
  <c r="F685" i="3"/>
  <c r="E685" i="3"/>
  <c r="F684" i="3"/>
  <c r="E684" i="3"/>
  <c r="F683" i="3"/>
  <c r="E683" i="3"/>
  <c r="F682" i="3"/>
  <c r="E682" i="3"/>
  <c r="F681" i="3"/>
  <c r="E681" i="3"/>
  <c r="F680" i="3"/>
  <c r="E680" i="3"/>
  <c r="F679" i="3"/>
  <c r="E679" i="3"/>
  <c r="F678" i="3"/>
  <c r="E678" i="3"/>
  <c r="F677" i="3"/>
  <c r="E677" i="3"/>
  <c r="F676" i="3"/>
  <c r="E676" i="3"/>
  <c r="F675" i="3"/>
  <c r="E675" i="3"/>
  <c r="F674" i="3"/>
  <c r="E674" i="3"/>
  <c r="F673" i="3"/>
  <c r="E673" i="3"/>
  <c r="F672" i="3"/>
  <c r="E672" i="3"/>
  <c r="F671" i="3"/>
  <c r="E671" i="3"/>
  <c r="F670" i="3"/>
  <c r="E670" i="3"/>
  <c r="F669" i="3"/>
  <c r="E669" i="3"/>
  <c r="F668" i="3"/>
  <c r="E668" i="3"/>
  <c r="F667" i="3"/>
  <c r="E667" i="3"/>
  <c r="F666" i="3"/>
  <c r="E666" i="3"/>
  <c r="F665" i="3"/>
  <c r="E665" i="3"/>
  <c r="F664" i="3"/>
  <c r="E664" i="3"/>
  <c r="F663" i="3"/>
  <c r="E663" i="3"/>
  <c r="F662" i="3"/>
  <c r="E662" i="3"/>
  <c r="F661" i="3"/>
  <c r="E661" i="3"/>
  <c r="F660" i="3"/>
  <c r="E660" i="3"/>
  <c r="F659" i="3"/>
  <c r="E659" i="3"/>
  <c r="F658" i="3"/>
  <c r="E658" i="3"/>
  <c r="F657" i="3"/>
  <c r="E657" i="3"/>
  <c r="F656" i="3"/>
  <c r="E656" i="3"/>
  <c r="F655" i="3"/>
  <c r="E655" i="3"/>
  <c r="F654" i="3"/>
  <c r="E654" i="3"/>
  <c r="F653" i="3"/>
  <c r="E653" i="3"/>
  <c r="F652" i="3"/>
  <c r="E652" i="3"/>
  <c r="F651" i="3"/>
  <c r="E651" i="3"/>
  <c r="F650" i="3"/>
  <c r="E650" i="3"/>
  <c r="F649" i="3"/>
  <c r="E649" i="3"/>
  <c r="F648" i="3"/>
  <c r="E648" i="3"/>
  <c r="F647" i="3"/>
  <c r="E647" i="3"/>
  <c r="F646" i="3"/>
  <c r="E646" i="3"/>
  <c r="F645" i="3"/>
  <c r="E645" i="3"/>
  <c r="F644" i="3"/>
  <c r="E644" i="3"/>
  <c r="F643" i="3"/>
  <c r="E643" i="3"/>
  <c r="F642" i="3"/>
  <c r="E642" i="3"/>
  <c r="F641" i="3"/>
  <c r="E641" i="3"/>
  <c r="F640" i="3"/>
  <c r="E640" i="3"/>
  <c r="F639" i="3"/>
  <c r="E639" i="3"/>
  <c r="F638" i="3"/>
  <c r="E638" i="3"/>
  <c r="F637" i="3"/>
  <c r="E637" i="3"/>
  <c r="F636" i="3"/>
  <c r="E636" i="3"/>
  <c r="F635" i="3"/>
  <c r="E635" i="3"/>
  <c r="F634" i="3"/>
  <c r="E634" i="3"/>
  <c r="F633" i="3"/>
  <c r="E633" i="3"/>
  <c r="F632" i="3"/>
  <c r="E632" i="3"/>
  <c r="F631" i="3"/>
  <c r="E631" i="3"/>
  <c r="F630" i="3"/>
  <c r="E630" i="3"/>
  <c r="F629" i="3"/>
  <c r="E629" i="3"/>
  <c r="F628" i="3"/>
  <c r="E628" i="3"/>
  <c r="F627" i="3"/>
  <c r="E627" i="3"/>
  <c r="F626" i="3"/>
  <c r="E626" i="3"/>
  <c r="F625" i="3"/>
  <c r="E625" i="3"/>
  <c r="F624" i="3"/>
  <c r="E624" i="3"/>
  <c r="F623" i="3"/>
  <c r="E623" i="3"/>
  <c r="F622" i="3"/>
  <c r="E622" i="3"/>
  <c r="F621" i="3"/>
  <c r="E621" i="3"/>
  <c r="F620" i="3"/>
  <c r="E620" i="3"/>
  <c r="F619" i="3"/>
  <c r="E619" i="3"/>
  <c r="F618" i="3"/>
  <c r="E618" i="3"/>
  <c r="F617" i="3"/>
  <c r="E617" i="3"/>
  <c r="F616" i="3"/>
  <c r="E616" i="3"/>
  <c r="F615" i="3"/>
  <c r="E615" i="3"/>
  <c r="F614" i="3"/>
  <c r="E614" i="3"/>
  <c r="F613" i="3"/>
  <c r="E613" i="3"/>
  <c r="F612" i="3"/>
  <c r="E612" i="3"/>
  <c r="F611" i="3"/>
  <c r="E611" i="3"/>
  <c r="F610" i="3"/>
  <c r="E610" i="3"/>
  <c r="F609" i="3"/>
  <c r="E609" i="3"/>
  <c r="F608" i="3"/>
  <c r="E608" i="3"/>
  <c r="F607" i="3"/>
  <c r="E607" i="3"/>
  <c r="F606" i="3"/>
  <c r="E606" i="3"/>
  <c r="F605" i="3"/>
  <c r="E605" i="3"/>
  <c r="F604" i="3"/>
  <c r="E604" i="3"/>
  <c r="F603" i="3"/>
  <c r="E603" i="3"/>
  <c r="F602" i="3"/>
  <c r="E602" i="3"/>
  <c r="F601" i="3"/>
  <c r="E601" i="3"/>
  <c r="F600" i="3"/>
  <c r="E600" i="3"/>
  <c r="F599" i="3"/>
  <c r="E599" i="3"/>
  <c r="F598" i="3"/>
  <c r="E598" i="3"/>
  <c r="F597" i="3"/>
  <c r="E597" i="3"/>
  <c r="F596" i="3"/>
  <c r="E596" i="3"/>
  <c r="F595" i="3"/>
  <c r="E595" i="3"/>
  <c r="F594" i="3"/>
  <c r="E594" i="3"/>
  <c r="F593" i="3"/>
  <c r="E593" i="3"/>
  <c r="F592" i="3"/>
  <c r="E592" i="3"/>
  <c r="F591" i="3"/>
  <c r="E591" i="3"/>
  <c r="F590" i="3"/>
  <c r="E590" i="3"/>
  <c r="F589" i="3"/>
  <c r="E589" i="3"/>
  <c r="F588" i="3"/>
  <c r="E588" i="3"/>
  <c r="F587" i="3"/>
  <c r="E587" i="3"/>
  <c r="F586" i="3"/>
  <c r="E586" i="3"/>
  <c r="F585" i="3"/>
  <c r="E585" i="3"/>
  <c r="F584" i="3"/>
  <c r="E584" i="3"/>
  <c r="F583" i="3"/>
  <c r="E583" i="3"/>
  <c r="F582" i="3"/>
  <c r="E582" i="3"/>
  <c r="F581" i="3"/>
  <c r="E581" i="3"/>
  <c r="F580" i="3"/>
  <c r="E580" i="3"/>
  <c r="F579" i="3"/>
  <c r="E579" i="3"/>
  <c r="F578" i="3"/>
  <c r="E578" i="3"/>
  <c r="F577" i="3"/>
  <c r="E577" i="3"/>
  <c r="F576" i="3"/>
  <c r="E576" i="3"/>
  <c r="F575" i="3"/>
  <c r="E575" i="3"/>
  <c r="F574" i="3"/>
  <c r="E574" i="3"/>
  <c r="F573" i="3"/>
  <c r="E573" i="3"/>
  <c r="F572" i="3"/>
  <c r="E572" i="3"/>
  <c r="F571" i="3"/>
  <c r="E571" i="3"/>
  <c r="F570" i="3"/>
  <c r="E570" i="3"/>
  <c r="F569" i="3"/>
  <c r="E569" i="3"/>
  <c r="F568" i="3"/>
  <c r="E568" i="3"/>
  <c r="F567" i="3"/>
  <c r="E567" i="3"/>
  <c r="F566" i="3"/>
  <c r="E566" i="3"/>
  <c r="F565" i="3"/>
  <c r="E565" i="3"/>
  <c r="F564" i="3"/>
  <c r="E564" i="3"/>
  <c r="F563" i="3"/>
  <c r="E563" i="3"/>
  <c r="F562" i="3"/>
  <c r="E562" i="3"/>
  <c r="F561" i="3"/>
  <c r="E561" i="3"/>
  <c r="F560" i="3"/>
  <c r="E560" i="3"/>
  <c r="F559" i="3"/>
  <c r="E559" i="3"/>
  <c r="F558" i="3"/>
  <c r="E558" i="3"/>
  <c r="F557" i="3"/>
  <c r="E557" i="3"/>
  <c r="F556" i="3"/>
  <c r="E556" i="3"/>
  <c r="F555" i="3"/>
  <c r="E555" i="3"/>
  <c r="F554" i="3"/>
  <c r="E554" i="3"/>
  <c r="F553" i="3"/>
  <c r="E553" i="3"/>
  <c r="F552" i="3"/>
  <c r="E552" i="3"/>
  <c r="F551" i="3"/>
  <c r="E551" i="3"/>
  <c r="F550" i="3"/>
  <c r="E550" i="3"/>
  <c r="F549" i="3"/>
  <c r="E549" i="3"/>
  <c r="F548" i="3"/>
  <c r="E548" i="3"/>
  <c r="F547" i="3"/>
  <c r="E547" i="3"/>
  <c r="F546" i="3"/>
  <c r="E546" i="3"/>
  <c r="F545" i="3"/>
  <c r="E545" i="3"/>
  <c r="F544" i="3"/>
  <c r="E544" i="3"/>
  <c r="F543" i="3"/>
  <c r="E543" i="3"/>
  <c r="F542" i="3"/>
  <c r="E542" i="3"/>
  <c r="F541" i="3"/>
  <c r="E541" i="3"/>
  <c r="F540" i="3"/>
  <c r="E540" i="3"/>
  <c r="F539" i="3"/>
  <c r="E539" i="3"/>
  <c r="F538" i="3"/>
  <c r="E538" i="3"/>
  <c r="F537" i="3"/>
  <c r="E537" i="3"/>
  <c r="F536" i="3"/>
  <c r="E536" i="3"/>
  <c r="F535" i="3"/>
  <c r="E535" i="3"/>
  <c r="F534" i="3"/>
  <c r="E534" i="3"/>
  <c r="F533" i="3"/>
  <c r="E533" i="3"/>
  <c r="F532" i="3"/>
  <c r="E532" i="3"/>
  <c r="F531" i="3"/>
  <c r="E531" i="3"/>
  <c r="F530" i="3"/>
  <c r="E530" i="3"/>
  <c r="F529" i="3"/>
  <c r="E529" i="3"/>
  <c r="F528" i="3"/>
  <c r="E528" i="3"/>
  <c r="F527" i="3"/>
  <c r="E527" i="3"/>
  <c r="F526" i="3"/>
  <c r="E526" i="3"/>
  <c r="F525" i="3"/>
  <c r="E525" i="3"/>
  <c r="F524" i="3"/>
  <c r="E524" i="3"/>
  <c r="F523" i="3"/>
  <c r="E523" i="3"/>
  <c r="F522" i="3"/>
  <c r="E522" i="3"/>
  <c r="F521" i="3"/>
  <c r="E521" i="3"/>
  <c r="F520" i="3"/>
  <c r="E520" i="3"/>
  <c r="F519" i="3"/>
  <c r="E519" i="3"/>
  <c r="F518" i="3"/>
  <c r="E518" i="3"/>
  <c r="F517" i="3"/>
  <c r="E517" i="3"/>
  <c r="F516" i="3"/>
  <c r="E516" i="3"/>
  <c r="F515" i="3"/>
  <c r="E515" i="3"/>
  <c r="F514" i="3"/>
  <c r="E514" i="3"/>
  <c r="F513" i="3"/>
  <c r="E513" i="3"/>
  <c r="F512" i="3"/>
  <c r="E512" i="3"/>
  <c r="F511" i="3"/>
  <c r="E511" i="3"/>
  <c r="F510" i="3"/>
  <c r="E510" i="3"/>
  <c r="F509" i="3"/>
  <c r="E509" i="3"/>
  <c r="F508" i="3"/>
  <c r="E508" i="3"/>
  <c r="F507" i="3"/>
  <c r="E507" i="3"/>
  <c r="F506" i="3"/>
  <c r="E506" i="3"/>
  <c r="F505" i="3"/>
  <c r="E505" i="3"/>
  <c r="F504" i="3"/>
  <c r="E504" i="3"/>
  <c r="F503" i="3"/>
  <c r="E503" i="3"/>
  <c r="F502" i="3"/>
  <c r="E502" i="3"/>
  <c r="F501" i="3"/>
  <c r="E501" i="3"/>
  <c r="F500" i="3"/>
  <c r="E500" i="3"/>
  <c r="F499" i="3"/>
  <c r="E499" i="3"/>
  <c r="F498" i="3"/>
  <c r="E498" i="3"/>
  <c r="F497" i="3"/>
  <c r="E497" i="3"/>
  <c r="F496" i="3"/>
  <c r="E496" i="3"/>
  <c r="F495" i="3"/>
  <c r="E495" i="3"/>
  <c r="F494" i="3"/>
  <c r="E494" i="3"/>
  <c r="F493" i="3"/>
  <c r="E493" i="3"/>
  <c r="F492" i="3"/>
  <c r="E492" i="3"/>
  <c r="F491" i="3"/>
  <c r="E491" i="3"/>
  <c r="F490" i="3"/>
  <c r="E490" i="3"/>
  <c r="F489" i="3"/>
  <c r="E489" i="3"/>
  <c r="F488" i="3"/>
  <c r="E488" i="3"/>
  <c r="F487" i="3"/>
  <c r="E487" i="3"/>
  <c r="F486" i="3"/>
  <c r="E486" i="3"/>
  <c r="F485" i="3"/>
  <c r="E485" i="3"/>
  <c r="F484" i="3"/>
  <c r="E484" i="3"/>
  <c r="F483" i="3"/>
  <c r="E483" i="3"/>
  <c r="F482" i="3"/>
  <c r="E482" i="3"/>
  <c r="F481" i="3"/>
  <c r="E481" i="3"/>
  <c r="F480" i="3"/>
  <c r="E480" i="3"/>
  <c r="F479" i="3"/>
  <c r="E479" i="3"/>
  <c r="F478" i="3"/>
  <c r="E478" i="3"/>
  <c r="F477" i="3"/>
  <c r="E477" i="3"/>
  <c r="F476" i="3"/>
  <c r="E476" i="3"/>
  <c r="F475" i="3"/>
  <c r="E475" i="3"/>
  <c r="F474" i="3"/>
  <c r="E474" i="3"/>
  <c r="F473" i="3"/>
  <c r="E473" i="3"/>
  <c r="F472" i="3"/>
  <c r="E472" i="3"/>
  <c r="F471" i="3"/>
  <c r="E471" i="3"/>
  <c r="F470" i="3"/>
  <c r="E470" i="3"/>
  <c r="F469" i="3"/>
  <c r="E469" i="3"/>
  <c r="F468" i="3"/>
  <c r="E468" i="3"/>
  <c r="F467" i="3"/>
  <c r="E467" i="3"/>
  <c r="F466" i="3"/>
  <c r="E466" i="3"/>
  <c r="F465" i="3"/>
  <c r="E465" i="3"/>
  <c r="F464" i="3"/>
  <c r="E464" i="3"/>
  <c r="F463" i="3"/>
  <c r="E463" i="3"/>
  <c r="F462" i="3"/>
  <c r="E462" i="3"/>
  <c r="F461" i="3"/>
  <c r="E461" i="3"/>
  <c r="F460" i="3"/>
  <c r="E460" i="3"/>
  <c r="F459" i="3"/>
  <c r="E459" i="3"/>
  <c r="F458" i="3"/>
  <c r="E458" i="3"/>
  <c r="F457" i="3"/>
  <c r="E457" i="3"/>
  <c r="F456" i="3"/>
  <c r="E456" i="3"/>
  <c r="F455" i="3"/>
  <c r="E455" i="3"/>
  <c r="F454" i="3"/>
  <c r="E454" i="3"/>
  <c r="F453" i="3"/>
  <c r="E453" i="3"/>
  <c r="F452" i="3"/>
  <c r="E452" i="3"/>
  <c r="F451" i="3"/>
  <c r="E451" i="3"/>
  <c r="F450" i="3"/>
  <c r="E450" i="3"/>
  <c r="F449" i="3"/>
  <c r="E449" i="3"/>
  <c r="F448" i="3"/>
  <c r="E448" i="3"/>
  <c r="F447" i="3"/>
  <c r="E447" i="3"/>
  <c r="F446" i="3"/>
  <c r="E446" i="3"/>
  <c r="F445" i="3"/>
  <c r="E445" i="3"/>
  <c r="F444" i="3"/>
  <c r="E444" i="3"/>
  <c r="F443" i="3"/>
  <c r="E443" i="3"/>
  <c r="F442" i="3"/>
  <c r="E442" i="3"/>
  <c r="F441" i="3"/>
  <c r="E441" i="3"/>
  <c r="F440" i="3"/>
  <c r="E440" i="3"/>
  <c r="F439" i="3"/>
  <c r="E439" i="3"/>
  <c r="F438" i="3"/>
  <c r="E438" i="3"/>
  <c r="F437" i="3"/>
  <c r="E437" i="3"/>
  <c r="F436" i="3"/>
  <c r="E436" i="3"/>
  <c r="F435" i="3"/>
  <c r="E435" i="3"/>
  <c r="F434" i="3"/>
  <c r="E434" i="3"/>
  <c r="F433" i="3"/>
  <c r="E433" i="3"/>
  <c r="F432" i="3"/>
  <c r="E432" i="3"/>
  <c r="F431" i="3"/>
  <c r="E431" i="3"/>
  <c r="F430" i="3"/>
  <c r="E430" i="3"/>
  <c r="F429" i="3"/>
  <c r="E429" i="3"/>
  <c r="F428" i="3"/>
  <c r="E428" i="3"/>
  <c r="F427" i="3"/>
  <c r="E427" i="3"/>
  <c r="F426" i="3"/>
  <c r="E426" i="3"/>
  <c r="F425" i="3"/>
  <c r="E425" i="3"/>
  <c r="F424" i="3"/>
  <c r="E424" i="3"/>
  <c r="F423" i="3"/>
  <c r="E423" i="3"/>
  <c r="F422" i="3"/>
  <c r="E422" i="3"/>
  <c r="F421" i="3"/>
  <c r="E421" i="3"/>
  <c r="F420" i="3"/>
  <c r="E420" i="3"/>
  <c r="F419" i="3"/>
  <c r="E419" i="3"/>
  <c r="F418" i="3"/>
  <c r="E418" i="3"/>
  <c r="F417" i="3"/>
  <c r="E417" i="3"/>
  <c r="F416" i="3"/>
  <c r="E416" i="3"/>
  <c r="F415" i="3"/>
  <c r="E415" i="3"/>
  <c r="F414" i="3"/>
  <c r="E414" i="3"/>
  <c r="F413" i="3"/>
  <c r="E413" i="3"/>
  <c r="F412" i="3"/>
  <c r="E412" i="3"/>
  <c r="F411" i="3"/>
  <c r="E411" i="3"/>
  <c r="F410" i="3"/>
  <c r="E410" i="3"/>
  <c r="F409" i="3"/>
  <c r="E409" i="3"/>
  <c r="F408" i="3"/>
  <c r="E408" i="3"/>
  <c r="F407" i="3"/>
  <c r="E407" i="3"/>
  <c r="F406" i="3"/>
  <c r="E406" i="3"/>
  <c r="F405" i="3"/>
  <c r="E405" i="3"/>
  <c r="F404" i="3"/>
  <c r="E404" i="3"/>
  <c r="F403" i="3"/>
  <c r="E403" i="3"/>
  <c r="F402" i="3"/>
  <c r="E402" i="3"/>
  <c r="F401" i="3"/>
  <c r="E401" i="3"/>
  <c r="F400" i="3"/>
  <c r="E400" i="3"/>
  <c r="F399" i="3"/>
  <c r="E399" i="3"/>
  <c r="F398" i="3"/>
  <c r="E398" i="3"/>
  <c r="F397" i="3"/>
  <c r="E397" i="3"/>
  <c r="F396" i="3"/>
  <c r="E396" i="3"/>
  <c r="F395" i="3"/>
  <c r="E395" i="3"/>
  <c r="F394" i="3"/>
  <c r="E394" i="3"/>
  <c r="F393" i="3"/>
  <c r="E393" i="3"/>
  <c r="F392" i="3"/>
  <c r="E392" i="3"/>
  <c r="F391" i="3"/>
  <c r="E391" i="3"/>
  <c r="F390" i="3"/>
  <c r="E390" i="3"/>
  <c r="F389" i="3"/>
  <c r="E389" i="3"/>
  <c r="F388" i="3"/>
  <c r="E388" i="3"/>
  <c r="F387" i="3"/>
  <c r="E387" i="3"/>
  <c r="F386" i="3"/>
  <c r="E386" i="3"/>
  <c r="F385" i="3"/>
  <c r="E385" i="3"/>
  <c r="F384" i="3"/>
  <c r="E384" i="3"/>
  <c r="F383" i="3"/>
  <c r="E383" i="3"/>
  <c r="F382" i="3"/>
  <c r="E382" i="3"/>
  <c r="F381" i="3"/>
  <c r="E381" i="3"/>
  <c r="F380" i="3"/>
  <c r="E380" i="3"/>
  <c r="F379" i="3"/>
  <c r="E379" i="3"/>
  <c r="F378" i="3"/>
  <c r="E378" i="3"/>
  <c r="F377" i="3"/>
  <c r="E377" i="3"/>
  <c r="F376" i="3"/>
  <c r="E376" i="3"/>
  <c r="F375" i="3"/>
  <c r="E375" i="3"/>
  <c r="F374" i="3"/>
  <c r="E374" i="3"/>
  <c r="F373" i="3"/>
  <c r="E373" i="3"/>
  <c r="F372" i="3"/>
  <c r="E372" i="3"/>
  <c r="F371" i="3"/>
  <c r="E371" i="3"/>
  <c r="F370" i="3"/>
  <c r="E370" i="3"/>
  <c r="F369" i="3"/>
  <c r="E369" i="3"/>
  <c r="F368" i="3"/>
  <c r="E368" i="3"/>
  <c r="F367" i="3"/>
  <c r="E367" i="3"/>
  <c r="F366" i="3"/>
  <c r="E366" i="3"/>
  <c r="F365" i="3"/>
  <c r="E365" i="3"/>
  <c r="F364" i="3"/>
  <c r="E364" i="3"/>
  <c r="F363" i="3"/>
  <c r="E363" i="3"/>
  <c r="F362" i="3"/>
  <c r="E362" i="3"/>
  <c r="F361" i="3"/>
  <c r="E361" i="3"/>
  <c r="F360" i="3"/>
  <c r="E360" i="3"/>
  <c r="F359" i="3"/>
  <c r="E359" i="3"/>
  <c r="F358" i="3"/>
  <c r="E358" i="3"/>
  <c r="F357" i="3"/>
  <c r="E357" i="3"/>
  <c r="F356" i="3"/>
  <c r="E356" i="3"/>
  <c r="F355" i="3"/>
  <c r="E355" i="3"/>
  <c r="F354" i="3"/>
  <c r="E354" i="3"/>
  <c r="F353" i="3"/>
  <c r="E353" i="3"/>
  <c r="F352" i="3"/>
  <c r="E352" i="3"/>
  <c r="F351" i="3"/>
  <c r="E351" i="3"/>
  <c r="F350" i="3"/>
  <c r="E350" i="3"/>
  <c r="F349" i="3"/>
  <c r="E349" i="3"/>
  <c r="F348" i="3"/>
  <c r="E348" i="3"/>
  <c r="F347" i="3"/>
  <c r="E347" i="3"/>
  <c r="F346" i="3"/>
  <c r="E346" i="3"/>
  <c r="F345" i="3"/>
  <c r="E345" i="3"/>
  <c r="F344" i="3"/>
  <c r="E344" i="3"/>
  <c r="F343" i="3"/>
  <c r="E343" i="3"/>
  <c r="F342" i="3"/>
  <c r="E342" i="3"/>
  <c r="F341" i="3"/>
  <c r="E341" i="3"/>
  <c r="F340" i="3"/>
  <c r="E340" i="3"/>
  <c r="F339" i="3"/>
  <c r="E339" i="3"/>
  <c r="F338" i="3"/>
  <c r="E338" i="3"/>
  <c r="F337" i="3"/>
  <c r="E337" i="3"/>
  <c r="F336" i="3"/>
  <c r="E336" i="3"/>
  <c r="F335" i="3"/>
  <c r="E335" i="3"/>
  <c r="F334" i="3"/>
  <c r="E334" i="3"/>
  <c r="F333" i="3"/>
  <c r="E333" i="3"/>
  <c r="F332" i="3"/>
  <c r="E332" i="3"/>
  <c r="F331" i="3"/>
  <c r="E331" i="3"/>
  <c r="F330" i="3"/>
  <c r="E330" i="3"/>
  <c r="F329" i="3"/>
  <c r="E329" i="3"/>
  <c r="F328" i="3"/>
  <c r="E328" i="3"/>
  <c r="F327" i="3"/>
  <c r="E327" i="3"/>
  <c r="F326" i="3"/>
  <c r="E326" i="3"/>
  <c r="F325" i="3"/>
  <c r="E325" i="3"/>
  <c r="F324" i="3"/>
  <c r="E324" i="3"/>
  <c r="F323" i="3"/>
  <c r="E323" i="3"/>
  <c r="F322" i="3"/>
  <c r="E322" i="3"/>
  <c r="F321" i="3"/>
  <c r="E321" i="3"/>
  <c r="F320" i="3"/>
  <c r="E320" i="3"/>
  <c r="F319" i="3"/>
  <c r="E319" i="3"/>
  <c r="F318" i="3"/>
  <c r="E318" i="3"/>
  <c r="F317" i="3"/>
  <c r="E317" i="3"/>
  <c r="F316" i="3"/>
  <c r="E316" i="3"/>
  <c r="F315" i="3"/>
  <c r="E315" i="3"/>
  <c r="F314" i="3"/>
  <c r="E314" i="3"/>
  <c r="F313" i="3"/>
  <c r="E313" i="3"/>
  <c r="F312" i="3"/>
  <c r="E312" i="3"/>
  <c r="F311" i="3"/>
  <c r="E311" i="3"/>
  <c r="F310" i="3"/>
  <c r="E310" i="3"/>
  <c r="F309" i="3"/>
  <c r="E309" i="3"/>
  <c r="F308" i="3"/>
  <c r="E308" i="3"/>
  <c r="F307" i="3"/>
  <c r="E307" i="3"/>
  <c r="F306" i="3"/>
  <c r="E306" i="3"/>
  <c r="F305" i="3"/>
  <c r="E305" i="3"/>
  <c r="F304" i="3"/>
  <c r="E304" i="3"/>
  <c r="F303" i="3"/>
  <c r="E303" i="3"/>
  <c r="F302" i="3"/>
  <c r="E302" i="3"/>
  <c r="F301" i="3"/>
  <c r="E301" i="3"/>
  <c r="F300" i="3"/>
  <c r="E300" i="3"/>
  <c r="F299" i="3"/>
  <c r="E299" i="3"/>
  <c r="F298" i="3"/>
  <c r="E298" i="3"/>
  <c r="F297" i="3"/>
  <c r="E297" i="3"/>
  <c r="F296" i="3"/>
  <c r="E296" i="3"/>
  <c r="F295" i="3"/>
  <c r="E295" i="3"/>
  <c r="F294" i="3"/>
  <c r="E294" i="3"/>
  <c r="F293" i="3"/>
  <c r="E293" i="3"/>
  <c r="F292" i="3"/>
  <c r="E292" i="3"/>
  <c r="F291" i="3"/>
  <c r="E291" i="3"/>
  <c r="F290" i="3"/>
  <c r="E290" i="3"/>
  <c r="F289" i="3"/>
  <c r="E289" i="3"/>
  <c r="F288" i="3"/>
  <c r="E288" i="3"/>
  <c r="F287" i="3"/>
  <c r="E287" i="3"/>
  <c r="F286" i="3"/>
  <c r="E286" i="3"/>
  <c r="F285" i="3"/>
  <c r="E285" i="3"/>
  <c r="F284" i="3"/>
  <c r="E284" i="3"/>
  <c r="F283" i="3"/>
  <c r="E283" i="3"/>
  <c r="F282" i="3"/>
  <c r="E282" i="3"/>
  <c r="F281" i="3"/>
  <c r="E281" i="3"/>
  <c r="F280" i="3"/>
  <c r="E280" i="3"/>
  <c r="F279" i="3"/>
  <c r="E279" i="3"/>
  <c r="F278" i="3"/>
  <c r="E278" i="3"/>
  <c r="F277" i="3"/>
  <c r="E277" i="3"/>
  <c r="F276" i="3"/>
  <c r="E276" i="3"/>
  <c r="F275" i="3"/>
  <c r="E275" i="3"/>
  <c r="F274" i="3"/>
  <c r="E274" i="3"/>
  <c r="F273" i="3"/>
  <c r="E273" i="3"/>
  <c r="F272" i="3"/>
  <c r="E272" i="3"/>
  <c r="F271" i="3"/>
  <c r="E271" i="3"/>
  <c r="F270" i="3"/>
  <c r="E270" i="3"/>
  <c r="F269" i="3"/>
  <c r="E269" i="3"/>
  <c r="F268" i="3"/>
  <c r="E268" i="3"/>
  <c r="F267" i="3"/>
  <c r="E267" i="3"/>
  <c r="F266" i="3"/>
  <c r="E266" i="3"/>
  <c r="F265" i="3"/>
  <c r="E265" i="3"/>
  <c r="F264" i="3"/>
  <c r="E264" i="3"/>
  <c r="F263" i="3"/>
  <c r="E263" i="3"/>
  <c r="F262" i="3"/>
  <c r="E262" i="3"/>
  <c r="F261" i="3"/>
  <c r="E261" i="3"/>
  <c r="F260" i="3"/>
  <c r="E260" i="3"/>
  <c r="F259" i="3"/>
  <c r="E259" i="3"/>
  <c r="F258" i="3"/>
  <c r="E258" i="3"/>
  <c r="F257" i="3"/>
  <c r="E257" i="3"/>
  <c r="F256" i="3"/>
  <c r="E256" i="3"/>
  <c r="F255" i="3"/>
  <c r="E255" i="3"/>
  <c r="F254" i="3"/>
  <c r="E254" i="3"/>
  <c r="F253" i="3"/>
  <c r="E253" i="3"/>
  <c r="F252" i="3"/>
  <c r="E252" i="3"/>
  <c r="F251" i="3"/>
  <c r="E251" i="3"/>
  <c r="F250" i="3"/>
  <c r="E250" i="3"/>
  <c r="F249" i="3"/>
  <c r="E249" i="3"/>
  <c r="F248" i="3"/>
  <c r="E248" i="3"/>
  <c r="F247" i="3"/>
  <c r="E247" i="3"/>
  <c r="F246" i="3"/>
  <c r="E246" i="3"/>
  <c r="F245" i="3"/>
  <c r="E245" i="3"/>
  <c r="F244" i="3"/>
  <c r="E244" i="3"/>
  <c r="F243" i="3"/>
  <c r="E243" i="3"/>
  <c r="F242" i="3"/>
  <c r="E242" i="3"/>
  <c r="F241" i="3"/>
  <c r="E241" i="3"/>
  <c r="F240" i="3"/>
  <c r="E240" i="3"/>
  <c r="F239" i="3"/>
  <c r="E239" i="3"/>
  <c r="F238" i="3"/>
  <c r="E238" i="3"/>
  <c r="F237" i="3"/>
  <c r="E237" i="3"/>
  <c r="F236" i="3"/>
  <c r="E236" i="3"/>
  <c r="F235" i="3"/>
  <c r="E235" i="3"/>
  <c r="F234" i="3"/>
  <c r="E234" i="3"/>
  <c r="F233" i="3"/>
  <c r="E233" i="3"/>
  <c r="F232" i="3"/>
  <c r="E232" i="3"/>
  <c r="F231" i="3"/>
  <c r="E231" i="3"/>
  <c r="F230" i="3"/>
  <c r="E230" i="3"/>
  <c r="F229" i="3"/>
  <c r="E229" i="3"/>
  <c r="F228" i="3"/>
  <c r="E228" i="3"/>
  <c r="F227" i="3"/>
  <c r="E227" i="3"/>
  <c r="F226" i="3"/>
  <c r="E226" i="3"/>
  <c r="F225" i="3"/>
  <c r="E225" i="3"/>
  <c r="F224" i="3"/>
  <c r="E224" i="3"/>
  <c r="F223" i="3"/>
  <c r="E223" i="3"/>
  <c r="F222" i="3"/>
  <c r="E222" i="3"/>
  <c r="F221" i="3"/>
  <c r="E221" i="3"/>
  <c r="F220" i="3"/>
  <c r="E220" i="3"/>
  <c r="F219" i="3"/>
  <c r="E219" i="3"/>
  <c r="F218" i="3"/>
  <c r="E218" i="3"/>
  <c r="F217" i="3"/>
  <c r="E217" i="3"/>
  <c r="F216" i="3"/>
  <c r="E216" i="3"/>
  <c r="F215" i="3"/>
  <c r="E215" i="3"/>
  <c r="F214" i="3"/>
  <c r="E214" i="3"/>
  <c r="F213" i="3"/>
  <c r="E213" i="3"/>
  <c r="F212" i="3"/>
  <c r="E212" i="3"/>
  <c r="F211" i="3"/>
  <c r="E211" i="3"/>
  <c r="F210" i="3"/>
  <c r="E210" i="3"/>
  <c r="F209" i="3"/>
  <c r="E209" i="3"/>
  <c r="F208" i="3"/>
  <c r="E208" i="3"/>
  <c r="F207" i="3"/>
  <c r="E207" i="3"/>
  <c r="F206" i="3"/>
  <c r="E206" i="3"/>
  <c r="F205" i="3"/>
  <c r="E205" i="3"/>
  <c r="F204" i="3"/>
  <c r="E204" i="3"/>
  <c r="F203" i="3"/>
  <c r="E203" i="3"/>
  <c r="F202" i="3"/>
  <c r="E202" i="3"/>
  <c r="F201" i="3"/>
  <c r="E201" i="3"/>
  <c r="F200" i="3"/>
  <c r="E200" i="3"/>
  <c r="F199" i="3"/>
  <c r="E199" i="3"/>
  <c r="F198" i="3"/>
  <c r="E198" i="3"/>
  <c r="F197" i="3"/>
  <c r="E197" i="3"/>
  <c r="F196" i="3"/>
  <c r="E196" i="3"/>
  <c r="F195" i="3"/>
  <c r="E195" i="3"/>
  <c r="F194" i="3"/>
  <c r="E194" i="3"/>
  <c r="F193" i="3"/>
  <c r="E193" i="3"/>
  <c r="F192" i="3"/>
  <c r="E192" i="3"/>
  <c r="F191" i="3"/>
  <c r="E191" i="3"/>
  <c r="F190" i="3"/>
  <c r="E190" i="3"/>
  <c r="F189" i="3"/>
  <c r="E189" i="3"/>
  <c r="F188" i="3"/>
  <c r="E188" i="3"/>
  <c r="F187" i="3"/>
  <c r="E187" i="3"/>
  <c r="F186" i="3"/>
  <c r="E186" i="3"/>
  <c r="F185" i="3"/>
  <c r="E185" i="3"/>
  <c r="F184" i="3"/>
  <c r="E184" i="3"/>
  <c r="F183" i="3"/>
  <c r="E183" i="3"/>
  <c r="F182" i="3"/>
  <c r="E182" i="3"/>
  <c r="F181" i="3"/>
  <c r="E181" i="3"/>
  <c r="F180" i="3"/>
  <c r="E180" i="3"/>
  <c r="F179" i="3"/>
  <c r="E179" i="3"/>
  <c r="F178" i="3"/>
  <c r="E178" i="3"/>
  <c r="F177" i="3"/>
  <c r="E177" i="3"/>
  <c r="F176" i="3"/>
  <c r="E176" i="3"/>
  <c r="F175" i="3"/>
  <c r="E175" i="3"/>
  <c r="F174" i="3"/>
  <c r="E174" i="3"/>
  <c r="F173" i="3"/>
  <c r="E173" i="3"/>
  <c r="F172" i="3"/>
  <c r="E172" i="3"/>
  <c r="F171" i="3"/>
  <c r="E171" i="3"/>
  <c r="F170" i="3"/>
  <c r="E170" i="3"/>
  <c r="F169" i="3"/>
  <c r="E169" i="3"/>
  <c r="F168" i="3"/>
  <c r="E168" i="3"/>
  <c r="F167" i="3"/>
  <c r="E167" i="3"/>
  <c r="F166" i="3"/>
  <c r="E166" i="3"/>
  <c r="F165" i="3"/>
  <c r="E165" i="3"/>
  <c r="F164" i="3"/>
  <c r="E164" i="3"/>
  <c r="F163" i="3"/>
  <c r="E163" i="3"/>
  <c r="F162" i="3"/>
  <c r="E162" i="3"/>
  <c r="F161" i="3"/>
  <c r="E161" i="3"/>
  <c r="F160" i="3"/>
  <c r="E160" i="3"/>
  <c r="F159" i="3"/>
  <c r="E159" i="3"/>
  <c r="F158" i="3"/>
  <c r="E158" i="3"/>
  <c r="F157" i="3"/>
  <c r="E157" i="3"/>
  <c r="F156" i="3"/>
  <c r="E156" i="3"/>
  <c r="F155" i="3"/>
  <c r="E155" i="3"/>
  <c r="F154" i="3"/>
  <c r="E154" i="3"/>
  <c r="F153" i="3"/>
  <c r="E153" i="3"/>
  <c r="F152" i="3"/>
  <c r="E152" i="3"/>
  <c r="F151" i="3"/>
  <c r="E151" i="3"/>
  <c r="F150" i="3"/>
  <c r="E150" i="3"/>
  <c r="F149" i="3"/>
  <c r="E149" i="3"/>
  <c r="F148" i="3"/>
  <c r="E148" i="3"/>
  <c r="F147" i="3"/>
  <c r="E147" i="3"/>
  <c r="F146" i="3"/>
  <c r="E146" i="3"/>
  <c r="F145" i="3"/>
  <c r="E145" i="3"/>
  <c r="F144" i="3"/>
  <c r="E144" i="3"/>
  <c r="F143" i="3"/>
  <c r="E143" i="3"/>
  <c r="F142" i="3"/>
  <c r="E142" i="3"/>
  <c r="F141" i="3"/>
  <c r="E141" i="3"/>
  <c r="F140" i="3"/>
  <c r="E140" i="3"/>
  <c r="F139" i="3"/>
  <c r="E139" i="3"/>
  <c r="F138" i="3"/>
  <c r="E138" i="3"/>
  <c r="F137" i="3"/>
  <c r="E137" i="3"/>
  <c r="F136" i="3"/>
  <c r="E136" i="3"/>
  <c r="F135" i="3"/>
  <c r="E135" i="3"/>
  <c r="F134" i="3"/>
  <c r="E134" i="3"/>
  <c r="F133" i="3"/>
  <c r="E133" i="3"/>
  <c r="F132" i="3"/>
  <c r="E132" i="3"/>
  <c r="F131" i="3"/>
  <c r="E131" i="3"/>
  <c r="F130" i="3"/>
  <c r="E130" i="3"/>
  <c r="F129" i="3"/>
  <c r="E129" i="3"/>
  <c r="F128" i="3"/>
  <c r="E128" i="3"/>
  <c r="F127" i="3"/>
  <c r="E127" i="3"/>
  <c r="F126" i="3"/>
  <c r="E126" i="3"/>
  <c r="F125" i="3"/>
  <c r="E125" i="3"/>
  <c r="F124" i="3"/>
  <c r="E124" i="3"/>
  <c r="F123" i="3"/>
  <c r="E123" i="3"/>
  <c r="F122" i="3"/>
  <c r="E122" i="3"/>
  <c r="F121" i="3"/>
  <c r="E121" i="3"/>
  <c r="F120" i="3"/>
  <c r="E120" i="3"/>
  <c r="F119" i="3"/>
  <c r="E119" i="3"/>
  <c r="F118" i="3"/>
  <c r="E118" i="3"/>
  <c r="F117" i="3"/>
  <c r="E117" i="3"/>
  <c r="F116" i="3"/>
  <c r="E116" i="3"/>
  <c r="F115" i="3"/>
  <c r="E115" i="3"/>
  <c r="F114" i="3"/>
  <c r="E114" i="3"/>
  <c r="F113" i="3"/>
  <c r="E113" i="3"/>
  <c r="F112" i="3"/>
  <c r="E112" i="3"/>
  <c r="F111" i="3"/>
  <c r="E111" i="3"/>
  <c r="F110" i="3"/>
  <c r="E110" i="3"/>
  <c r="F109" i="3"/>
  <c r="E109" i="3"/>
  <c r="F108" i="3"/>
  <c r="E108" i="3"/>
  <c r="F107" i="3"/>
  <c r="E107" i="3"/>
  <c r="F106" i="3"/>
  <c r="E106" i="3"/>
  <c r="F105" i="3"/>
  <c r="E105" i="3"/>
  <c r="F104" i="3"/>
  <c r="E104" i="3"/>
  <c r="F103" i="3"/>
  <c r="E103" i="3"/>
  <c r="F102" i="3"/>
  <c r="E102" i="3"/>
  <c r="F101" i="3"/>
  <c r="E101" i="3"/>
  <c r="F100" i="3"/>
  <c r="E100" i="3"/>
  <c r="F99" i="3"/>
  <c r="E99" i="3"/>
  <c r="F98" i="3"/>
  <c r="E98" i="3"/>
  <c r="F97" i="3"/>
  <c r="E97" i="3"/>
  <c r="F96" i="3"/>
  <c r="E96" i="3"/>
  <c r="F95" i="3"/>
  <c r="E95" i="3"/>
  <c r="F94" i="3"/>
  <c r="E94" i="3"/>
  <c r="F93" i="3"/>
  <c r="E93" i="3"/>
  <c r="F92" i="3"/>
  <c r="E92" i="3"/>
  <c r="F91" i="3"/>
  <c r="E91" i="3"/>
  <c r="F90" i="3"/>
  <c r="E90" i="3"/>
  <c r="F89" i="3"/>
  <c r="E89" i="3"/>
  <c r="F88" i="3"/>
  <c r="E88" i="3"/>
  <c r="F87" i="3"/>
  <c r="E87" i="3"/>
  <c r="F86" i="3"/>
  <c r="E86" i="3"/>
  <c r="F85" i="3"/>
  <c r="E85" i="3"/>
  <c r="F84" i="3"/>
  <c r="E84" i="3"/>
  <c r="F83" i="3"/>
  <c r="E83" i="3"/>
  <c r="F82" i="3"/>
  <c r="E82" i="3"/>
  <c r="F81" i="3"/>
  <c r="E81" i="3"/>
  <c r="F80" i="3"/>
  <c r="E80" i="3"/>
  <c r="F79" i="3"/>
  <c r="E79" i="3"/>
  <c r="F78" i="3"/>
  <c r="E78" i="3"/>
  <c r="F77" i="3"/>
  <c r="E77" i="3"/>
  <c r="F76" i="3"/>
  <c r="E76" i="3"/>
  <c r="F75" i="3"/>
  <c r="E75" i="3"/>
  <c r="F74" i="3"/>
  <c r="E74" i="3"/>
  <c r="F73" i="3"/>
  <c r="E73" i="3"/>
  <c r="F72" i="3"/>
  <c r="E72" i="3"/>
  <c r="F71" i="3"/>
  <c r="E71" i="3"/>
  <c r="F70" i="3"/>
  <c r="E70" i="3"/>
  <c r="F69" i="3"/>
  <c r="E69" i="3"/>
  <c r="F68" i="3"/>
  <c r="E68" i="3"/>
  <c r="F67" i="3"/>
  <c r="E67" i="3"/>
  <c r="F66" i="3"/>
  <c r="E66" i="3"/>
  <c r="F65" i="3"/>
  <c r="E65" i="3"/>
  <c r="F64" i="3"/>
  <c r="E64" i="3"/>
  <c r="F63" i="3"/>
  <c r="E63" i="3"/>
  <c r="F62" i="3"/>
  <c r="E62" i="3"/>
  <c r="F61" i="3"/>
  <c r="E61" i="3"/>
  <c r="F60" i="3"/>
  <c r="E60" i="3"/>
  <c r="F59" i="3"/>
  <c r="E59" i="3"/>
  <c r="F58" i="3"/>
  <c r="E58" i="3"/>
  <c r="F57" i="3"/>
  <c r="E57" i="3"/>
  <c r="F56" i="3"/>
  <c r="E56" i="3"/>
  <c r="F55" i="3"/>
  <c r="E55" i="3"/>
  <c r="F54" i="3"/>
  <c r="E54" i="3"/>
  <c r="F53" i="3"/>
  <c r="E53" i="3"/>
  <c r="F52" i="3"/>
  <c r="E52" i="3"/>
  <c r="F51" i="3"/>
  <c r="E51" i="3"/>
  <c r="F50" i="3"/>
  <c r="E50" i="3"/>
  <c r="F49" i="3"/>
  <c r="E49" i="3"/>
  <c r="F48" i="3"/>
  <c r="E48" i="3"/>
  <c r="F47" i="3"/>
  <c r="E47" i="3"/>
  <c r="F46" i="3"/>
  <c r="E46" i="3"/>
  <c r="F45" i="3"/>
  <c r="E45" i="3"/>
  <c r="F44" i="3"/>
  <c r="E44" i="3"/>
  <c r="F43" i="3"/>
  <c r="E43" i="3"/>
  <c r="F42" i="3"/>
  <c r="E42" i="3"/>
  <c r="F41" i="3"/>
  <c r="E41" i="3"/>
  <c r="F40" i="3"/>
  <c r="E40" i="3"/>
  <c r="F39" i="3"/>
  <c r="E39" i="3"/>
  <c r="F38" i="3"/>
  <c r="E38" i="3"/>
  <c r="F37" i="3"/>
  <c r="E37" i="3"/>
  <c r="F36" i="3"/>
  <c r="E36" i="3"/>
  <c r="F35" i="3"/>
  <c r="E35" i="3"/>
  <c r="F34" i="3"/>
  <c r="E34" i="3"/>
  <c r="F33" i="3"/>
  <c r="E33" i="3"/>
  <c r="F32" i="3"/>
  <c r="E32" i="3"/>
  <c r="F31" i="3"/>
  <c r="E31" i="3"/>
  <c r="F30" i="3"/>
  <c r="E30" i="3"/>
  <c r="F29" i="3"/>
  <c r="E29" i="3"/>
  <c r="F28" i="3"/>
  <c r="E28" i="3"/>
  <c r="F27" i="3"/>
  <c r="E27" i="3"/>
  <c r="F26" i="3"/>
  <c r="E26" i="3"/>
  <c r="F25" i="3"/>
  <c r="E25" i="3"/>
  <c r="F24" i="3"/>
  <c r="E24" i="3"/>
  <c r="F23" i="3"/>
  <c r="E23" i="3"/>
  <c r="F22" i="3"/>
  <c r="E22" i="3"/>
  <c r="F21" i="3"/>
  <c r="E21" i="3"/>
  <c r="F20" i="3"/>
  <c r="E20" i="3"/>
  <c r="F19" i="3"/>
  <c r="E19" i="3"/>
  <c r="F18" i="3"/>
  <c r="E18" i="3"/>
  <c r="F17" i="3"/>
  <c r="E17" i="3"/>
  <c r="F16" i="3"/>
  <c r="E16" i="3"/>
  <c r="F15" i="3"/>
  <c r="E15" i="3"/>
  <c r="F14" i="3"/>
  <c r="E14" i="3"/>
  <c r="F13" i="3"/>
  <c r="E13" i="3"/>
  <c r="F12" i="3"/>
  <c r="E12" i="3"/>
  <c r="F11" i="3"/>
  <c r="E11" i="3"/>
  <c r="F10" i="3"/>
  <c r="E10" i="3"/>
  <c r="F9" i="3"/>
  <c r="E9" i="3"/>
  <c r="F8" i="3"/>
  <c r="E8" i="3"/>
  <c r="F7" i="3"/>
  <c r="E7" i="3"/>
  <c r="F6" i="3"/>
  <c r="E6" i="3"/>
  <c r="F5" i="3"/>
  <c r="E5" i="3"/>
  <c r="F4" i="3"/>
  <c r="E4" i="3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M9" i="1"/>
  <c r="O9" i="1" s="1"/>
  <c r="L9" i="1"/>
  <c r="N9" i="1" s="1"/>
  <c r="M8" i="1"/>
  <c r="O8" i="1" s="1"/>
  <c r="L8" i="1"/>
  <c r="N8" i="1" s="1"/>
  <c r="M7" i="1"/>
  <c r="O7" i="1" s="1"/>
  <c r="L7" i="1"/>
  <c r="N7" i="1" s="1"/>
  <c r="M6" i="1"/>
  <c r="O6" i="1" s="1"/>
  <c r="L6" i="1"/>
  <c r="N6" i="1" s="1"/>
  <c r="M5" i="1"/>
  <c r="O5" i="1" s="1"/>
  <c r="L5" i="1"/>
  <c r="N5" i="1" s="1"/>
  <c r="M4" i="1"/>
  <c r="O4" i="1" s="1"/>
  <c r="L4" i="1"/>
  <c r="N4" i="1" s="1"/>
  <c r="H10" i="1"/>
  <c r="I10" i="1" s="1"/>
  <c r="G10" i="1"/>
  <c r="H9" i="1"/>
  <c r="I9" i="1" s="1"/>
  <c r="G9" i="1"/>
  <c r="H8" i="1"/>
  <c r="I8" i="1" s="1"/>
  <c r="G8" i="1"/>
  <c r="H7" i="1"/>
  <c r="I7" i="1" s="1"/>
  <c r="G7" i="1"/>
  <c r="H6" i="1"/>
  <c r="I6" i="1" s="1"/>
  <c r="G6" i="1"/>
  <c r="H5" i="1"/>
  <c r="G5" i="1"/>
  <c r="C184" i="1"/>
  <c r="B184" i="1"/>
  <c r="C183" i="1"/>
  <c r="B183" i="1"/>
  <c r="D183" i="1"/>
  <c r="C182" i="1"/>
  <c r="B182" i="1"/>
  <c r="D182" i="1" s="1"/>
  <c r="C181" i="1"/>
  <c r="D181" i="1" s="1"/>
  <c r="B181" i="1"/>
  <c r="C180" i="1"/>
  <c r="B180" i="1"/>
  <c r="C179" i="1"/>
  <c r="D179" i="1" s="1"/>
  <c r="B179" i="1"/>
  <c r="C178" i="1"/>
  <c r="B178" i="1"/>
  <c r="D178" i="1" s="1"/>
  <c r="C177" i="1"/>
  <c r="B177" i="1"/>
  <c r="D177" i="1" s="1"/>
  <c r="C176" i="1"/>
  <c r="B176" i="1"/>
  <c r="C175" i="1"/>
  <c r="B175" i="1"/>
  <c r="D175" i="1"/>
  <c r="C174" i="1"/>
  <c r="B174" i="1"/>
  <c r="D174" i="1" s="1"/>
  <c r="C173" i="1"/>
  <c r="D173" i="1" s="1"/>
  <c r="B173" i="1"/>
  <c r="C172" i="1"/>
  <c r="B172" i="1"/>
  <c r="C171" i="1"/>
  <c r="D171" i="1" s="1"/>
  <c r="B171" i="1"/>
  <c r="C170" i="1"/>
  <c r="B170" i="1"/>
  <c r="D170" i="1" s="1"/>
  <c r="C169" i="1"/>
  <c r="B169" i="1"/>
  <c r="D169" i="1" s="1"/>
  <c r="C168" i="1"/>
  <c r="B168" i="1"/>
  <c r="C167" i="1"/>
  <c r="B167" i="1"/>
  <c r="D167" i="1"/>
  <c r="C166" i="1"/>
  <c r="B166" i="1"/>
  <c r="D166" i="1" s="1"/>
  <c r="C165" i="1"/>
  <c r="D165" i="1" s="1"/>
  <c r="B165" i="1"/>
  <c r="C164" i="1"/>
  <c r="B164" i="1"/>
  <c r="C163" i="1"/>
  <c r="D163" i="1" s="1"/>
  <c r="B163" i="1"/>
  <c r="C162" i="1"/>
  <c r="B162" i="1"/>
  <c r="D162" i="1" s="1"/>
  <c r="C161" i="1"/>
  <c r="B161" i="1"/>
  <c r="D161" i="1" s="1"/>
  <c r="C160" i="1"/>
  <c r="B160" i="1"/>
  <c r="C159" i="1"/>
  <c r="B159" i="1"/>
  <c r="D159" i="1"/>
  <c r="C158" i="1"/>
  <c r="B158" i="1"/>
  <c r="D158" i="1" s="1"/>
  <c r="C157" i="1"/>
  <c r="D157" i="1" s="1"/>
  <c r="B157" i="1"/>
  <c r="C156" i="1"/>
  <c r="B156" i="1"/>
  <c r="C155" i="1"/>
  <c r="D155" i="1" s="1"/>
  <c r="B155" i="1"/>
  <c r="C154" i="1"/>
  <c r="B154" i="1"/>
  <c r="D154" i="1" s="1"/>
  <c r="C153" i="1"/>
  <c r="B153" i="1"/>
  <c r="D153" i="1" s="1"/>
  <c r="C152" i="1"/>
  <c r="B152" i="1"/>
  <c r="C151" i="1"/>
  <c r="B151" i="1"/>
  <c r="D151" i="1"/>
  <c r="C150" i="1"/>
  <c r="B150" i="1"/>
  <c r="D150" i="1" s="1"/>
  <c r="C149" i="1"/>
  <c r="D149" i="1" s="1"/>
  <c r="B149" i="1"/>
  <c r="C148" i="1"/>
  <c r="B148" i="1"/>
  <c r="C147" i="1"/>
  <c r="D147" i="1" s="1"/>
  <c r="B147" i="1"/>
  <c r="C146" i="1"/>
  <c r="B146" i="1"/>
  <c r="D146" i="1" s="1"/>
  <c r="C145" i="1"/>
  <c r="B145" i="1"/>
  <c r="D145" i="1" s="1"/>
  <c r="C144" i="1"/>
  <c r="B144" i="1"/>
  <c r="C143" i="1"/>
  <c r="B143" i="1"/>
  <c r="D143" i="1"/>
  <c r="C142" i="1"/>
  <c r="B142" i="1"/>
  <c r="D142" i="1" s="1"/>
  <c r="C141" i="1"/>
  <c r="D141" i="1" s="1"/>
  <c r="B141" i="1"/>
  <c r="C140" i="1"/>
  <c r="B140" i="1"/>
  <c r="C139" i="1"/>
  <c r="D139" i="1" s="1"/>
  <c r="B139" i="1"/>
  <c r="C138" i="1"/>
  <c r="B138" i="1"/>
  <c r="D138" i="1" s="1"/>
  <c r="C137" i="1"/>
  <c r="B137" i="1"/>
  <c r="D137" i="1" s="1"/>
  <c r="C136" i="1"/>
  <c r="B136" i="1"/>
  <c r="C135" i="1"/>
  <c r="B135" i="1"/>
  <c r="D135" i="1"/>
  <c r="C134" i="1"/>
  <c r="B134" i="1"/>
  <c r="D134" i="1" s="1"/>
  <c r="C133" i="1"/>
  <c r="D133" i="1" s="1"/>
  <c r="B133" i="1"/>
  <c r="C132" i="1"/>
  <c r="B132" i="1"/>
  <c r="C131" i="1"/>
  <c r="D131" i="1" s="1"/>
  <c r="B131" i="1"/>
  <c r="C130" i="1"/>
  <c r="B130" i="1"/>
  <c r="D130" i="1" s="1"/>
  <c r="C129" i="1"/>
  <c r="B129" i="1"/>
  <c r="D129" i="1" s="1"/>
  <c r="C128" i="1"/>
  <c r="B128" i="1"/>
  <c r="C127" i="1"/>
  <c r="B127" i="1"/>
  <c r="D127" i="1"/>
  <c r="C126" i="1"/>
  <c r="B126" i="1"/>
  <c r="D126" i="1" s="1"/>
  <c r="C125" i="1"/>
  <c r="D125" i="1" s="1"/>
  <c r="B125" i="1"/>
  <c r="C124" i="1"/>
  <c r="B124" i="1"/>
  <c r="C123" i="1"/>
  <c r="D123" i="1" s="1"/>
  <c r="B123" i="1"/>
  <c r="C122" i="1"/>
  <c r="B122" i="1"/>
  <c r="D122" i="1" s="1"/>
  <c r="C121" i="1"/>
  <c r="B121" i="1"/>
  <c r="D121" i="1" s="1"/>
  <c r="C120" i="1"/>
  <c r="B120" i="1"/>
  <c r="C119" i="1"/>
  <c r="B119" i="1"/>
  <c r="D119" i="1"/>
  <c r="C118" i="1"/>
  <c r="B118" i="1"/>
  <c r="D118" i="1" s="1"/>
  <c r="C117" i="1"/>
  <c r="D117" i="1" s="1"/>
  <c r="B117" i="1"/>
  <c r="C116" i="1"/>
  <c r="B116" i="1"/>
  <c r="C115" i="1"/>
  <c r="D115" i="1" s="1"/>
  <c r="B115" i="1"/>
  <c r="C114" i="1"/>
  <c r="B114" i="1"/>
  <c r="D114" i="1" s="1"/>
  <c r="C113" i="1"/>
  <c r="B113" i="1"/>
  <c r="D113" i="1" s="1"/>
  <c r="C112" i="1"/>
  <c r="B112" i="1"/>
  <c r="C111" i="1"/>
  <c r="B111" i="1"/>
  <c r="D111" i="1"/>
  <c r="C110" i="1"/>
  <c r="B110" i="1"/>
  <c r="D110" i="1" s="1"/>
  <c r="C109" i="1"/>
  <c r="D109" i="1" s="1"/>
  <c r="B109" i="1"/>
  <c r="C108" i="1"/>
  <c r="B108" i="1"/>
  <c r="C107" i="1"/>
  <c r="D107" i="1" s="1"/>
  <c r="B107" i="1"/>
  <c r="C106" i="1"/>
  <c r="B106" i="1"/>
  <c r="D106" i="1" s="1"/>
  <c r="C105" i="1"/>
  <c r="B105" i="1"/>
  <c r="D105" i="1" s="1"/>
  <c r="C104" i="1"/>
  <c r="B104" i="1"/>
  <c r="C103" i="1"/>
  <c r="B103" i="1"/>
  <c r="D103" i="1"/>
  <c r="C102" i="1"/>
  <c r="B102" i="1"/>
  <c r="D102" i="1" s="1"/>
  <c r="C101" i="1"/>
  <c r="D101" i="1" s="1"/>
  <c r="B101" i="1"/>
  <c r="C100" i="1"/>
  <c r="B100" i="1"/>
  <c r="C99" i="1"/>
  <c r="D99" i="1" s="1"/>
  <c r="B99" i="1"/>
  <c r="C98" i="1"/>
  <c r="B98" i="1"/>
  <c r="D98" i="1" s="1"/>
  <c r="C97" i="1"/>
  <c r="B97" i="1"/>
  <c r="D97" i="1" s="1"/>
  <c r="C96" i="1"/>
  <c r="B96" i="1"/>
  <c r="C95" i="1"/>
  <c r="B95" i="1"/>
  <c r="D95" i="1"/>
  <c r="C94" i="1"/>
  <c r="B94" i="1"/>
  <c r="D94" i="1" s="1"/>
  <c r="C93" i="1"/>
  <c r="D93" i="1" s="1"/>
  <c r="B93" i="1"/>
  <c r="C92" i="1"/>
  <c r="B92" i="1"/>
  <c r="C91" i="1"/>
  <c r="D91" i="1" s="1"/>
  <c r="B91" i="1"/>
  <c r="C90" i="1"/>
  <c r="B90" i="1"/>
  <c r="D90" i="1" s="1"/>
  <c r="C89" i="1"/>
  <c r="B89" i="1"/>
  <c r="D89" i="1" s="1"/>
  <c r="C88" i="1"/>
  <c r="B88" i="1"/>
  <c r="C87" i="1"/>
  <c r="B87" i="1"/>
  <c r="D87" i="1"/>
  <c r="C86" i="1"/>
  <c r="B86" i="1"/>
  <c r="D86" i="1" s="1"/>
  <c r="C85" i="1"/>
  <c r="D85" i="1" s="1"/>
  <c r="B85" i="1"/>
  <c r="C84" i="1"/>
  <c r="B84" i="1"/>
  <c r="C83" i="1"/>
  <c r="D83" i="1" s="1"/>
  <c r="B83" i="1"/>
  <c r="C82" i="1"/>
  <c r="B82" i="1"/>
  <c r="D82" i="1" s="1"/>
  <c r="C81" i="1"/>
  <c r="B81" i="1"/>
  <c r="D81" i="1" s="1"/>
  <c r="C80" i="1"/>
  <c r="B80" i="1"/>
  <c r="C79" i="1"/>
  <c r="B79" i="1"/>
  <c r="D79" i="1"/>
  <c r="C78" i="1"/>
  <c r="B78" i="1"/>
  <c r="D78" i="1" s="1"/>
  <c r="C77" i="1"/>
  <c r="D77" i="1" s="1"/>
  <c r="B77" i="1"/>
  <c r="C76" i="1"/>
  <c r="B76" i="1"/>
  <c r="C75" i="1"/>
  <c r="D75" i="1" s="1"/>
  <c r="B75" i="1"/>
  <c r="C74" i="1"/>
  <c r="B74" i="1"/>
  <c r="D74" i="1" s="1"/>
  <c r="C73" i="1"/>
  <c r="B73" i="1"/>
  <c r="D73" i="1" s="1"/>
  <c r="C72" i="1"/>
  <c r="B72" i="1"/>
  <c r="C71" i="1"/>
  <c r="B71" i="1"/>
  <c r="D71" i="1"/>
  <c r="C70" i="1"/>
  <c r="B70" i="1"/>
  <c r="D70" i="1" s="1"/>
  <c r="C69" i="1"/>
  <c r="D69" i="1" s="1"/>
  <c r="B69" i="1"/>
  <c r="C68" i="1"/>
  <c r="B68" i="1"/>
  <c r="C67" i="1"/>
  <c r="D67" i="1" s="1"/>
  <c r="B67" i="1"/>
  <c r="C66" i="1"/>
  <c r="D66" i="1"/>
  <c r="B66" i="1"/>
  <c r="C65" i="1"/>
  <c r="B65" i="1"/>
  <c r="D65" i="1"/>
  <c r="C64" i="1"/>
  <c r="B64" i="1"/>
  <c r="D64" i="1" s="1"/>
  <c r="C63" i="1"/>
  <c r="D63" i="1" s="1"/>
  <c r="B63" i="1"/>
  <c r="C62" i="1"/>
  <c r="B62" i="1"/>
  <c r="C61" i="1"/>
  <c r="D61" i="1" s="1"/>
  <c r="B61" i="1"/>
  <c r="C60" i="1"/>
  <c r="D60" i="1"/>
  <c r="B60" i="1"/>
  <c r="C59" i="1"/>
  <c r="B59" i="1"/>
  <c r="D59" i="1"/>
  <c r="C58" i="1"/>
  <c r="B58" i="1"/>
  <c r="D58" i="1" s="1"/>
  <c r="C57" i="1"/>
  <c r="D57" i="1" s="1"/>
  <c r="B57" i="1"/>
  <c r="C56" i="1"/>
  <c r="D56" i="1" s="1"/>
  <c r="B56" i="1"/>
  <c r="C55" i="1"/>
  <c r="B55" i="1"/>
  <c r="D55" i="1" s="1"/>
  <c r="C54" i="1"/>
  <c r="B54" i="1"/>
  <c r="C53" i="1"/>
  <c r="B53" i="1"/>
  <c r="D53" i="1"/>
  <c r="C52" i="1"/>
  <c r="B52" i="1"/>
  <c r="D52" i="1" s="1"/>
  <c r="C51" i="1"/>
  <c r="D51" i="1" s="1"/>
  <c r="B51" i="1"/>
  <c r="C50" i="1"/>
  <c r="D50" i="1" s="1"/>
  <c r="B50" i="1"/>
  <c r="C49" i="1"/>
  <c r="B49" i="1"/>
  <c r="D49" i="1" s="1"/>
  <c r="C48" i="1"/>
  <c r="D48" i="1" s="1"/>
  <c r="B48" i="1"/>
  <c r="C47" i="1"/>
  <c r="D47" i="1" s="1"/>
  <c r="B47" i="1"/>
  <c r="C46" i="1"/>
  <c r="B46" i="1"/>
  <c r="C45" i="1"/>
  <c r="D45" i="1" s="1"/>
  <c r="B45" i="1"/>
  <c r="C44" i="1"/>
  <c r="D44" i="1"/>
  <c r="B44" i="1"/>
  <c r="C43" i="1"/>
  <c r="B43" i="1"/>
  <c r="D43" i="1"/>
  <c r="C42" i="1"/>
  <c r="B42" i="1"/>
  <c r="D42" i="1" s="1"/>
  <c r="C41" i="1"/>
  <c r="D41" i="1" s="1"/>
  <c r="B41" i="1"/>
  <c r="C40" i="1"/>
  <c r="D40" i="1" s="1"/>
  <c r="B40" i="1"/>
  <c r="C39" i="1"/>
  <c r="B39" i="1"/>
  <c r="D39" i="1" s="1"/>
  <c r="C38" i="1"/>
  <c r="B38" i="1"/>
  <c r="C37" i="1"/>
  <c r="B37" i="1"/>
  <c r="D37" i="1"/>
  <c r="C36" i="1"/>
  <c r="B36" i="1"/>
  <c r="D36" i="1" s="1"/>
  <c r="C35" i="1"/>
  <c r="D35" i="1" s="1"/>
  <c r="B35" i="1"/>
  <c r="C34" i="1"/>
  <c r="B34" i="1"/>
  <c r="C33" i="1"/>
  <c r="D33" i="1" s="1"/>
  <c r="B33" i="1"/>
  <c r="C32" i="1"/>
  <c r="B32" i="1"/>
  <c r="C31" i="1"/>
  <c r="B31" i="1"/>
  <c r="D31" i="1" s="1"/>
  <c r="C30" i="1"/>
  <c r="D30" i="1" s="1"/>
  <c r="B30" i="1"/>
  <c r="C29" i="1"/>
  <c r="B29" i="1"/>
  <c r="C28" i="1"/>
  <c r="D28" i="1" s="1"/>
  <c r="B28" i="1"/>
  <c r="C27" i="1"/>
  <c r="B27" i="1"/>
  <c r="C26" i="1"/>
  <c r="D26" i="1" s="1"/>
  <c r="B26" i="1"/>
  <c r="C25" i="1"/>
  <c r="B25" i="1"/>
  <c r="D25" i="1" s="1"/>
  <c r="C24" i="1"/>
  <c r="B24" i="1"/>
  <c r="C23" i="1"/>
  <c r="B23" i="1"/>
  <c r="D23" i="1" s="1"/>
  <c r="C22" i="1"/>
  <c r="B22" i="1"/>
  <c r="D22" i="1" s="1"/>
  <c r="C21" i="1"/>
  <c r="B21" i="1"/>
  <c r="C20" i="1"/>
  <c r="D20" i="1" s="1"/>
  <c r="B20" i="1"/>
  <c r="C19" i="1"/>
  <c r="B19" i="1"/>
  <c r="C18" i="1"/>
  <c r="B18" i="1"/>
  <c r="D18" i="1"/>
  <c r="C17" i="1"/>
  <c r="B17" i="1"/>
  <c r="D17" i="1" s="1"/>
  <c r="C16" i="1"/>
  <c r="B16" i="1"/>
  <c r="C15" i="1"/>
  <c r="B15" i="1"/>
  <c r="D15" i="1" s="1"/>
  <c r="C14" i="1"/>
  <c r="D14" i="1" s="1"/>
  <c r="B14" i="1"/>
  <c r="C13" i="1"/>
  <c r="B13" i="1"/>
  <c r="C12" i="1"/>
  <c r="D12" i="1" s="1"/>
  <c r="B12" i="1"/>
  <c r="C11" i="1"/>
  <c r="B11" i="1"/>
  <c r="D11" i="1" s="1"/>
  <c r="C10" i="1"/>
  <c r="B10" i="1"/>
  <c r="D10" i="1" s="1"/>
  <c r="C9" i="1"/>
  <c r="B9" i="1"/>
  <c r="C8" i="1"/>
  <c r="D8" i="1" s="1"/>
  <c r="B8" i="1"/>
  <c r="C7" i="1"/>
  <c r="B7" i="1"/>
  <c r="C6" i="1"/>
  <c r="D6" i="1" s="1"/>
  <c r="B6" i="1"/>
  <c r="C5" i="1"/>
  <c r="B5" i="1"/>
  <c r="C4" i="1"/>
  <c r="B4" i="1"/>
  <c r="D13" i="1" l="1"/>
  <c r="D16" i="1"/>
  <c r="D27" i="1"/>
  <c r="D29" i="1"/>
  <c r="D32" i="1"/>
  <c r="D34" i="1"/>
  <c r="D46" i="1"/>
  <c r="D62" i="1"/>
  <c r="D68" i="1"/>
  <c r="D76" i="1"/>
  <c r="D84" i="1"/>
  <c r="D92" i="1"/>
  <c r="D100" i="1"/>
  <c r="D108" i="1"/>
  <c r="D116" i="1"/>
  <c r="D124" i="1"/>
  <c r="D132" i="1"/>
  <c r="D140" i="1"/>
  <c r="D148" i="1"/>
  <c r="D156" i="1"/>
  <c r="D164" i="1"/>
  <c r="D172" i="1"/>
  <c r="D180" i="1"/>
  <c r="D5" i="1"/>
  <c r="D7" i="1"/>
  <c r="D9" i="1"/>
  <c r="D19" i="1"/>
  <c r="D21" i="1"/>
  <c r="D24" i="1"/>
  <c r="D38" i="1"/>
  <c r="D54" i="1"/>
  <c r="D72" i="1"/>
  <c r="D80" i="1"/>
  <c r="D88" i="1"/>
  <c r="D96" i="1"/>
  <c r="D104" i="1"/>
  <c r="D112" i="1"/>
  <c r="D120" i="1"/>
  <c r="D128" i="1"/>
  <c r="D136" i="1"/>
  <c r="D144" i="1"/>
  <c r="D152" i="1"/>
  <c r="D160" i="1"/>
  <c r="D168" i="1"/>
  <c r="D176" i="1"/>
  <c r="D184" i="1"/>
  <c r="I5" i="1"/>
</calcChain>
</file>

<file path=xl/comments1.xml><?xml version="1.0" encoding="utf-8"?>
<comments xmlns="http://schemas.openxmlformats.org/spreadsheetml/2006/main">
  <authors>
    <author>hevans</author>
  </authors>
  <commentList>
    <comment ref="A1" authorId="0">
      <text>
        <r>
          <rPr>
            <sz val="10"/>
            <color indexed="81"/>
            <rFont val="Tahoma"/>
            <family val="2"/>
          </rPr>
          <t>Using both the exact and approximate formulas, calculate and compare …
(a)  the solid angles, in steradians, subtended by symmetrical cones having (full) interior angles of 5º, 10°, 20°, 50°, 100°, and 180°.
(b)  the (full) interior cone angles, in degrees, of symmetrical solid angle cones subtending π sr, π/2 sr, π/4 sr, π/10 sr, π/100 sr, and π/1000 sr.</t>
        </r>
      </text>
    </comment>
  </commentList>
</comments>
</file>

<file path=xl/comments2.xml><?xml version="1.0" encoding="utf-8"?>
<comments xmlns="http://schemas.openxmlformats.org/spreadsheetml/2006/main">
  <authors>
    <author>Howard Evans</author>
  </authors>
  <commentList>
    <comment ref="A1" authorId="0">
      <text>
        <r>
          <rPr>
            <sz val="10"/>
            <color indexed="81"/>
            <rFont val="Tahoma"/>
            <family val="2"/>
          </rPr>
          <t xml:space="preserve">Refer to the sketch (in the homework set).  A light bulb with intensity I is suspended above a table, and a business card lies on the table.  Consider the size of the card to be small with respect to all other dimensions.  Note that  </t>
        </r>
        <r>
          <rPr>
            <sz val="10"/>
            <color indexed="81"/>
            <rFont val="Symbol"/>
            <family val="1"/>
            <charset val="2"/>
          </rPr>
          <t>q</t>
        </r>
        <r>
          <rPr>
            <sz val="10"/>
            <color indexed="81"/>
            <rFont val="Tahoma"/>
            <family val="2"/>
          </rPr>
          <t xml:space="preserve">L = </t>
        </r>
        <r>
          <rPr>
            <sz val="10"/>
            <color indexed="81"/>
            <rFont val="Symbol"/>
            <family val="1"/>
            <charset val="2"/>
          </rPr>
          <t>q</t>
        </r>
        <r>
          <rPr>
            <sz val="10"/>
            <color indexed="81"/>
            <rFont val="Tahoma"/>
            <family val="2"/>
          </rPr>
          <t>P.
B.  For a fixed distance, x, find the height of the bulb, h, that maximizes irradiance on the card.</t>
        </r>
      </text>
    </comment>
  </commentList>
</comments>
</file>

<file path=xl/comments3.xml><?xml version="1.0" encoding="utf-8"?>
<comments xmlns="http://schemas.openxmlformats.org/spreadsheetml/2006/main">
  <authors>
    <author>hevans</author>
  </authors>
  <commentList>
    <comment ref="A1" authorId="0">
      <text>
        <r>
          <rPr>
            <sz val="10"/>
            <color indexed="81"/>
            <rFont val="Tahoma"/>
            <family val="2"/>
          </rPr>
          <t>Assume the sun is a blackbody at 5900 K.  Assume that the Sahara Desert is a graybody with a steady state temperature of 315 K and emissivity 0.914.  Calculate the wavelength at which reflected and emitted radiance are the same.  (Ignore atmospheric attenuation.)</t>
        </r>
      </text>
    </comment>
  </commentList>
</comments>
</file>

<file path=xl/sharedStrings.xml><?xml version="1.0" encoding="utf-8"?>
<sst xmlns="http://schemas.openxmlformats.org/spreadsheetml/2006/main" count="60" uniqueCount="52">
  <si>
    <t>ALPHA</t>
  </si>
  <si>
    <t>EXACT</t>
  </si>
  <si>
    <t>Approximate</t>
  </si>
  <si>
    <t>Error</t>
  </si>
  <si>
    <t>p</t>
  </si>
  <si>
    <t>Solid
Angle
 (sr)</t>
  </si>
  <si>
    <r>
      <t>p</t>
    </r>
    <r>
      <rPr>
        <sz val="10"/>
        <rFont val="Arial"/>
        <family val="2"/>
      </rPr>
      <t>/2</t>
    </r>
  </si>
  <si>
    <r>
      <t>p</t>
    </r>
    <r>
      <rPr>
        <sz val="10"/>
        <rFont val="Arial"/>
        <family val="2"/>
      </rPr>
      <t>/4</t>
    </r>
  </si>
  <si>
    <r>
      <t>p</t>
    </r>
    <r>
      <rPr>
        <sz val="10"/>
        <rFont val="Arial"/>
        <family val="2"/>
      </rPr>
      <t>/10</t>
    </r>
  </si>
  <si>
    <r>
      <t>p</t>
    </r>
    <r>
      <rPr>
        <sz val="10"/>
        <rFont val="Arial"/>
        <family val="2"/>
      </rPr>
      <t>/100</t>
    </r>
  </si>
  <si>
    <r>
      <t>p</t>
    </r>
    <r>
      <rPr>
        <sz val="10"/>
        <rFont val="Arial"/>
        <family val="2"/>
      </rPr>
      <t>/1000</t>
    </r>
  </si>
  <si>
    <t>Cone
Angle
EXACT
(degrees)</t>
  </si>
  <si>
    <t>Cone
Angle
APPROXIMATE
(degrees)</t>
  </si>
  <si>
    <t>4-1.</t>
  </si>
  <si>
    <t>(a)</t>
  </si>
  <si>
    <t>(b)</t>
  </si>
  <si>
    <t>----------------------- SUMMARY -----------------------</t>
  </si>
  <si>
    <t>Let Intensity I = 1</t>
  </si>
  <si>
    <t>Let distance x = 1</t>
  </si>
  <si>
    <t>Then Irradiance = h / (h^2 + 1)^(3/2)</t>
  </si>
  <si>
    <t>h</t>
  </si>
  <si>
    <t>Irradiance</t>
  </si>
  <si>
    <t>A glance at the plot above shows that the max value lies somewhere between 0.5 and 1.0</t>
  </si>
  <si>
    <t>Inspection of the table at left finds that the maximum value is calculated for h = 0.71.</t>
  </si>
  <si>
    <t>A calculus soluntion would give us one over the square root of two (0.707).</t>
  </si>
  <si>
    <t>Note Equation [1] in the problem solutions gives the dependence of irradiance on the height of bulb.</t>
  </si>
  <si>
    <t>For simplicity:</t>
  </si>
  <si>
    <t>(Sometimes this would be called the reduced irradiance.)</t>
  </si>
  <si>
    <t>Calculate and plot this function.  Visually inspect the graph and the table to find the value of h that gives maximum (reduced) irradiance.</t>
  </si>
  <si>
    <t>&lt;== MAXIMUM VALUE</t>
  </si>
  <si>
    <t>Physically, also consider the following:</t>
  </si>
  <si>
    <t>If the light bulb is at zero height, then its light just skims</t>
  </si>
  <si>
    <t xml:space="preserve">along the card and does not shine ON the card.  </t>
  </si>
  <si>
    <t>So the irradiance is zero.</t>
  </si>
  <si>
    <t>On the other hand, if the light bulb is infinitely far</t>
  </si>
  <si>
    <t>above the table, the irradiance on the card is</t>
  </si>
  <si>
    <t>again zero (because of the 1/R^2 term).</t>
  </si>
  <si>
    <t>This at least argues that there HAS to be a</t>
  </si>
  <si>
    <t>maximum somewhere between zero and infinity.</t>
  </si>
  <si>
    <t>Wavelength</t>
  </si>
  <si>
    <t xml:space="preserve">surface emissivity = </t>
  </si>
  <si>
    <t xml:space="preserve"> km</t>
  </si>
  <si>
    <t xml:space="preserve">distance to sun, R = </t>
  </si>
  <si>
    <t xml:space="preserve">temperature of sun = </t>
  </si>
  <si>
    <t xml:space="preserve"> K</t>
  </si>
  <si>
    <t xml:space="preserve">temperature of desert = </t>
  </si>
  <si>
    <t>Here's where the two radiances are about equal.</t>
  </si>
  <si>
    <t>4-15.</t>
  </si>
  <si>
    <r>
      <t>radius of sun, r</t>
    </r>
    <r>
      <rPr>
        <vertAlign val="subscript"/>
        <sz val="10"/>
        <rFont val="Arial"/>
        <family val="2"/>
      </rPr>
      <t>SUN</t>
    </r>
    <r>
      <rPr>
        <sz val="10"/>
        <rFont val="Arial"/>
        <family val="2"/>
      </rPr>
      <t xml:space="preserve"> = </t>
    </r>
  </si>
  <si>
    <t>Reflected
Radiance</t>
  </si>
  <si>
    <t>Emitted
Radiance</t>
  </si>
  <si>
    <t>4-11B.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</si>
</sst>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Symbol"/>
      <family val="1"/>
      <charset val="2"/>
    </font>
    <font>
      <sz val="10"/>
      <color indexed="81"/>
      <name val="Tahoma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0"/>
      <color indexed="81"/>
      <name val="Symbol"/>
      <family val="1"/>
      <charset val="2"/>
    </font>
    <font>
      <vertAlign val="subscript"/>
      <sz val="10"/>
      <name val="Arial"/>
      <family val="2"/>
    </font>
    <font>
      <b/>
      <sz val="14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ck">
        <color indexed="10"/>
      </right>
      <top style="thick">
        <color indexed="10"/>
      </top>
      <bottom/>
      <diagonal/>
    </border>
    <border>
      <left/>
      <right style="thick">
        <color indexed="10"/>
      </right>
      <top/>
      <bottom/>
      <diagonal/>
    </border>
    <border>
      <left/>
      <right style="thick">
        <color indexed="10"/>
      </right>
      <top/>
      <bottom style="thick">
        <color indexed="10"/>
      </bottom>
      <diagonal/>
    </border>
    <border>
      <left style="thick">
        <color indexed="10"/>
      </left>
      <right/>
      <top style="thick">
        <color indexed="10"/>
      </top>
      <bottom/>
      <diagonal/>
    </border>
    <border>
      <left style="thick">
        <color indexed="10"/>
      </left>
      <right/>
      <top/>
      <bottom/>
      <diagonal/>
    </border>
    <border>
      <left style="thick">
        <color indexed="10"/>
      </left>
      <right/>
      <top/>
      <bottom style="thick">
        <color indexed="10"/>
      </bottom>
      <diagonal/>
    </border>
    <border>
      <left/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10" fontId="0" fillId="0" borderId="2" xfId="0" applyNumberFormat="1" applyFill="1" applyBorder="1" applyAlignment="1">
      <alignment horizontal="center"/>
    </xf>
    <xf numFmtId="10" fontId="0" fillId="0" borderId="4" xfId="0" applyNumberFormat="1" applyFill="1" applyBorder="1" applyAlignment="1">
      <alignment horizontal="center"/>
    </xf>
    <xf numFmtId="10" fontId="0" fillId="0" borderId="6" xfId="0" applyNumberForma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10" fontId="0" fillId="0" borderId="8" xfId="0" applyNumberFormat="1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7" fillId="0" borderId="0" xfId="0" applyFont="1"/>
    <xf numFmtId="0" fontId="6" fillId="0" borderId="0" xfId="0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0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2" borderId="17" xfId="0" applyFill="1" applyBorder="1" applyAlignment="1">
      <alignment horizontal="center"/>
    </xf>
    <xf numFmtId="164" fontId="0" fillId="2" borderId="18" xfId="0" applyNumberFormat="1" applyFill="1" applyBorder="1" applyAlignment="1">
      <alignment horizontal="center"/>
    </xf>
    <xf numFmtId="10" fontId="0" fillId="2" borderId="19" xfId="0" applyNumberFormat="1" applyFill="1" applyBorder="1" applyAlignment="1">
      <alignment horizontal="center"/>
    </xf>
    <xf numFmtId="164" fontId="0" fillId="3" borderId="18" xfId="0" applyNumberFormat="1" applyFill="1" applyBorder="1" applyAlignment="1">
      <alignment horizontal="center"/>
    </xf>
    <xf numFmtId="164" fontId="0" fillId="3" borderId="23" xfId="0" applyNumberFormat="1" applyFill="1" applyBorder="1" applyAlignment="1">
      <alignment horizontal="center"/>
    </xf>
    <xf numFmtId="164" fontId="0" fillId="3" borderId="20" xfId="0" applyNumberFormat="1" applyFill="1" applyBorder="1" applyAlignment="1">
      <alignment horizontal="center"/>
    </xf>
    <xf numFmtId="164" fontId="0" fillId="3" borderId="24" xfId="0" applyNumberFormat="1" applyFill="1" applyBorder="1" applyAlignment="1">
      <alignment horizontal="center"/>
    </xf>
    <xf numFmtId="164" fontId="0" fillId="3" borderId="21" xfId="0" applyNumberFormat="1" applyFill="1" applyBorder="1" applyAlignment="1">
      <alignment horizontal="center"/>
    </xf>
    <xf numFmtId="164" fontId="0" fillId="3" borderId="25" xfId="0" applyNumberFormat="1" applyFill="1" applyBorder="1" applyAlignment="1">
      <alignment horizontal="center"/>
    </xf>
    <xf numFmtId="164" fontId="0" fillId="3" borderId="22" xfId="0" applyNumberFormat="1" applyFill="1" applyBorder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164" fontId="0" fillId="0" borderId="1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0" fillId="0" borderId="12" xfId="0" applyNumberFormat="1" applyFill="1" applyBorder="1" applyAlignment="1">
      <alignment horizontal="center"/>
    </xf>
    <xf numFmtId="164" fontId="0" fillId="0" borderId="3" xfId="0" applyNumberFormat="1" applyFill="1" applyBorder="1" applyAlignment="1">
      <alignment horizontal="center"/>
    </xf>
    <xf numFmtId="0" fontId="5" fillId="0" borderId="0" xfId="0" applyFont="1"/>
    <xf numFmtId="2" fontId="0" fillId="0" borderId="0" xfId="0" applyNumberFormat="1"/>
    <xf numFmtId="2" fontId="5" fillId="0" borderId="0" xfId="0" applyNumberFormat="1" applyFont="1"/>
    <xf numFmtId="2" fontId="0" fillId="0" borderId="0" xfId="0" applyNumberFormat="1" applyAlignment="1">
      <alignment horizontal="center"/>
    </xf>
    <xf numFmtId="164" fontId="0" fillId="0" borderId="0" xfId="0" applyNumberFormat="1"/>
    <xf numFmtId="2" fontId="0" fillId="0" borderId="17" xfId="0" applyNumberFormat="1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7" fillId="0" borderId="0" xfId="0" applyFont="1" applyAlignment="1">
      <alignment horizontal="center"/>
    </xf>
    <xf numFmtId="11" fontId="7" fillId="0" borderId="0" xfId="0" applyNumberFormat="1" applyFont="1" applyAlignment="1">
      <alignment horizontal="center"/>
    </xf>
    <xf numFmtId="0" fontId="5" fillId="0" borderId="0" xfId="0" applyFont="1" applyAlignment="1">
      <alignment horizontal="right"/>
    </xf>
    <xf numFmtId="2" fontId="7" fillId="0" borderId="0" xfId="0" applyNumberFormat="1" applyFont="1" applyAlignment="1">
      <alignment horizontal="center"/>
    </xf>
    <xf numFmtId="2" fontId="0" fillId="0" borderId="0" xfId="0" applyNumberFormat="1" applyFill="1" applyBorder="1" applyAlignment="1">
      <alignment horizontal="center"/>
    </xf>
    <xf numFmtId="11" fontId="0" fillId="0" borderId="0" xfId="0" applyNumberFormat="1" applyFill="1" applyBorder="1" applyAlignment="1">
      <alignment horizontal="center"/>
    </xf>
    <xf numFmtId="2" fontId="0" fillId="4" borderId="27" xfId="0" applyNumberFormat="1" applyFill="1" applyBorder="1" applyAlignment="1">
      <alignment horizontal="center"/>
    </xf>
    <xf numFmtId="11" fontId="0" fillId="4" borderId="28" xfId="0" applyNumberFormat="1" applyFill="1" applyBorder="1" applyAlignment="1">
      <alignment horizontal="center"/>
    </xf>
    <xf numFmtId="11" fontId="0" fillId="4" borderId="29" xfId="0" applyNumberFormat="1" applyFill="1" applyBorder="1" applyAlignment="1">
      <alignment horizontal="center"/>
    </xf>
    <xf numFmtId="2" fontId="0" fillId="4" borderId="30" xfId="0" applyNumberFormat="1" applyFill="1" applyBorder="1" applyAlignment="1">
      <alignment horizontal="center"/>
    </xf>
    <xf numFmtId="11" fontId="0" fillId="4" borderId="31" xfId="0" applyNumberFormat="1" applyFill="1" applyBorder="1" applyAlignment="1">
      <alignment horizontal="center"/>
    </xf>
    <xf numFmtId="11" fontId="0" fillId="4" borderId="32" xfId="0" applyNumberFormat="1" applyFill="1" applyBorder="1" applyAlignment="1">
      <alignment horizontal="center"/>
    </xf>
    <xf numFmtId="11" fontId="5" fillId="0" borderId="0" xfId="0" applyNumberFormat="1" applyFont="1" applyAlignment="1">
      <alignment horizontal="center" wrapText="1"/>
    </xf>
    <xf numFmtId="2" fontId="6" fillId="0" borderId="0" xfId="0" applyNumberFormat="1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1" fillId="0" borderId="0" xfId="0" applyFont="1" applyAlignment="1">
      <alignment horizontal="left"/>
    </xf>
    <xf numFmtId="0" fontId="8" fillId="0" borderId="26" xfId="0" quotePrefix="1" applyFont="1" applyBorder="1" applyAlignment="1">
      <alignment horizontal="center"/>
    </xf>
    <xf numFmtId="0" fontId="8" fillId="0" borderId="2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  <color rgb="FFFF03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3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Solid Angle Formula Comparison</a:t>
            </a:r>
          </a:p>
        </c:rich>
      </c:tx>
      <c:layout>
        <c:manualLayout>
          <c:xMode val="edge"/>
          <c:yMode val="edge"/>
          <c:x val="0.23554620614345084"/>
          <c:y val="2.64150943396226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599577275776072"/>
          <c:y val="0.20754742475853091"/>
          <c:w val="0.85224883954724695"/>
          <c:h val="0.64025235880055853"/>
        </c:manualLayout>
      </c:layout>
      <c:scatterChart>
        <c:scatterStyle val="lineMarker"/>
        <c:varyColors val="0"/>
        <c:ser>
          <c:idx val="0"/>
          <c:order val="0"/>
          <c:tx>
            <c:strRef>
              <c:f>'4-1'!$B$3</c:f>
              <c:strCache>
                <c:ptCount val="1"/>
                <c:pt idx="0">
                  <c:v>EXACT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'4-1'!$A$4:$A$184</c:f>
              <c:numCache>
                <c:formatCode>General</c:formatCode>
                <c:ptCount val="18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</c:numCache>
            </c:numRef>
          </c:xVal>
          <c:yVal>
            <c:numRef>
              <c:f>'4-1'!$B$4:$B$184</c:f>
              <c:numCache>
                <c:formatCode>0.000</c:formatCode>
                <c:ptCount val="181"/>
                <c:pt idx="0">
                  <c:v>0</c:v>
                </c:pt>
                <c:pt idx="1">
                  <c:v>2.3924444374124696E-4</c:v>
                </c:pt>
                <c:pt idx="2">
                  <c:v>9.5695955557465969E-4</c:v>
                </c:pt>
                <c:pt idx="3">
                  <c:v>2.1530906787160303E-3</c:v>
                </c:pt>
                <c:pt idx="4">
                  <c:v>3.827546723148298E-3</c:v>
                </c:pt>
                <c:pt idx="5">
                  <c:v>5.9802001725617103E-3</c:v>
                </c:pt>
                <c:pt idx="6">
                  <c:v>8.6108870940619572E-3</c:v>
                </c:pt>
                <c:pt idx="7">
                  <c:v>1.1719407150653945E-2</c:v>
                </c:pt>
                <c:pt idx="8">
                  <c:v>1.5305523616500533E-2</c:v>
                </c:pt>
                <c:pt idx="9">
                  <c:v>1.9368963394948521E-2</c:v>
                </c:pt>
                <c:pt idx="10">
                  <c:v>2.3909417039326832E-2</c:v>
                </c:pt>
                <c:pt idx="11">
                  <c:v>2.8926538776511222E-2</c:v>
                </c:pt>
                <c:pt idx="12">
                  <c:v>3.4419946533257702E-2</c:v>
                </c:pt>
                <c:pt idx="13">
                  <c:v>4.0389221965295555E-2</c:v>
                </c:pt>
                <c:pt idx="14">
                  <c:v>4.6833910489190389E-2</c:v>
                </c:pt>
                <c:pt idx="15">
                  <c:v>5.3753521316959159E-2</c:v>
                </c:pt>
                <c:pt idx="16">
                  <c:v>6.1147527493446839E-2</c:v>
                </c:pt>
                <c:pt idx="17">
                  <c:v>6.9015365936457185E-2</c:v>
                </c:pt>
                <c:pt idx="18">
                  <c:v>7.7356437479629725E-2</c:v>
                </c:pt>
                <c:pt idx="19">
                  <c:v>8.6170106918073738E-2</c:v>
                </c:pt>
                <c:pt idx="20">
                  <c:v>9.5455703056737895E-2</c:v>
                </c:pt>
                <c:pt idx="21">
                  <c:v>0.10521251876152438</c:v>
                </c:pt>
                <c:pt idx="22">
                  <c:v>0.11543981101314361</c:v>
                </c:pt>
                <c:pt idx="23">
                  <c:v>0.12613680096369376</c:v>
                </c:pt>
                <c:pt idx="24">
                  <c:v>0.13730267399597407</c:v>
                </c:pt>
                <c:pt idx="25">
                  <c:v>0.14893657978552421</c:v>
                </c:pt>
                <c:pt idx="26">
                  <c:v>0.16103763236537458</c:v>
                </c:pt>
                <c:pt idx="27">
                  <c:v>0.17360491019352103</c:v>
                </c:pt>
                <c:pt idx="28">
                  <c:v>0.1866374562230996</c:v>
                </c:pt>
                <c:pt idx="29">
                  <c:v>0.20013427797527375</c:v>
                </c:pt>
                <c:pt idx="30">
                  <c:v>0.21409434761481089</c:v>
                </c:pt>
                <c:pt idx="31">
                  <c:v>0.22851660202836074</c:v>
                </c:pt>
                <c:pt idx="32">
                  <c:v>0.24339994290541</c:v>
                </c:pt>
                <c:pt idx="33">
                  <c:v>0.25874323682192923</c:v>
                </c:pt>
                <c:pt idx="34">
                  <c:v>0.27454531532668219</c:v>
                </c:pt>
                <c:pt idx="35">
                  <c:v>0.29080497503020969</c:v>
                </c:pt>
                <c:pt idx="36">
                  <c:v>0.30752097769647485</c:v>
                </c:pt>
                <c:pt idx="37">
                  <c:v>0.3246920503371547</c:v>
                </c:pt>
                <c:pt idx="38">
                  <c:v>0.34231688530858778</c:v>
                </c:pt>
                <c:pt idx="39">
                  <c:v>0.36039414041135392</c:v>
                </c:pt>
                <c:pt idx="40">
                  <c:v>0.37892243899248773</c:v>
                </c:pt>
                <c:pt idx="41">
                  <c:v>0.39790037005031781</c:v>
                </c:pt>
                <c:pt idx="42">
                  <c:v>0.41732648834191655</c:v>
                </c:pt>
                <c:pt idx="43">
                  <c:v>0.43719931449316562</c:v>
                </c:pt>
                <c:pt idx="44">
                  <c:v>0.45751733511141318</c:v>
                </c:pt>
                <c:pt idx="45">
                  <c:v>0.47827900290072456</c:v>
                </c:pt>
                <c:pt idx="46">
                  <c:v>0.49948273677971466</c:v>
                </c:pt>
                <c:pt idx="47">
                  <c:v>0.52112692200195643</c:v>
                </c:pt>
                <c:pt idx="48">
                  <c:v>0.54320991027894538</c:v>
                </c:pt>
                <c:pt idx="49">
                  <c:v>0.56573001990562632</c:v>
                </c:pt>
                <c:pt idx="50">
                  <c:v>0.58868553588846184</c:v>
                </c:pt>
                <c:pt idx="51">
                  <c:v>0.61207471007603298</c:v>
                </c:pt>
                <c:pt idx="52">
                  <c:v>0.63589576129217118</c:v>
                </c:pt>
                <c:pt idx="53">
                  <c:v>0.66014687547159923</c:v>
                </c:pt>
                <c:pt idx="54">
                  <c:v>0.6848262057980804</c:v>
                </c:pt>
                <c:pt idx="55">
                  <c:v>0.70993187284506054</c:v>
                </c:pt>
                <c:pt idx="56">
                  <c:v>0.73546196471879277</c:v>
                </c:pt>
                <c:pt idx="57">
                  <c:v>0.76141453720393826</c:v>
                </c:pt>
                <c:pt idx="58">
                  <c:v>0.78778761391162222</c:v>
                </c:pt>
                <c:pt idx="59">
                  <c:v>0.81457918642994498</c:v>
                </c:pt>
                <c:pt idx="60">
                  <c:v>0.8417872144769325</c:v>
                </c:pt>
                <c:pt idx="61">
                  <c:v>0.86940962605590888</c:v>
                </c:pt>
                <c:pt idx="62">
                  <c:v>0.8974443176132878</c:v>
                </c:pt>
                <c:pt idx="63">
                  <c:v>0.92588915419876672</c:v>
                </c:pt>
                <c:pt idx="64">
                  <c:v>0.95474196962790969</c:v>
                </c:pt>
                <c:pt idx="65">
                  <c:v>0.98400056664711455</c:v>
                </c:pt>
                <c:pt idx="66">
                  <c:v>1.0136627171009389</c:v>
                </c:pt>
                <c:pt idx="67">
                  <c:v>1.0437261621017841</c:v>
                </c:pt>
                <c:pt idx="68">
                  <c:v>1.0741886122019184</c:v>
                </c:pt>
                <c:pt idx="69">
                  <c:v>1.1050477475678249</c:v>
                </c:pt>
                <c:pt idx="70">
                  <c:v>1.1363012181568712</c:v>
                </c:pt>
                <c:pt idx="71">
                  <c:v>1.1679466438962685</c:v>
                </c:pt>
                <c:pt idx="72">
                  <c:v>1.1999816148643265</c:v>
                </c:pt>
                <c:pt idx="73">
                  <c:v>1.232403691473978</c:v>
                </c:pt>
                <c:pt idx="74">
                  <c:v>1.265210404658561</c:v>
                </c:pt>
                <c:pt idx="75">
                  <c:v>1.298399256059851</c:v>
                </c:pt>
                <c:pt idx="76">
                  <c:v>1.3319677182183181</c:v>
                </c:pt>
                <c:pt idx="77">
                  <c:v>1.365913234765602</c:v>
                </c:pt>
                <c:pt idx="78">
                  <c:v>1.4002332206191936</c:v>
                </c:pt>
                <c:pt idx="79">
                  <c:v>1.4349250621792946</c:v>
                </c:pt>
                <c:pt idx="80">
                  <c:v>1.4699861175278552</c:v>
                </c:pt>
                <c:pt idx="81">
                  <c:v>1.5054137166297661</c:v>
                </c:pt>
                <c:pt idx="82">
                  <c:v>1.5412051615361919</c:v>
                </c:pt>
                <c:pt idx="83">
                  <c:v>1.5773577265900312</c:v>
                </c:pt>
                <c:pt idx="84">
                  <c:v>1.6138686586334849</c:v>
                </c:pt>
                <c:pt idx="85">
                  <c:v>1.6507351772177201</c:v>
                </c:pt>
                <c:pt idx="86">
                  <c:v>1.6879544748146111</c:v>
                </c:pt>
                <c:pt idx="87">
                  <c:v>1.7255237170305466</c:v>
                </c:pt>
                <c:pt idx="88">
                  <c:v>1.7634400428222758</c:v>
                </c:pt>
                <c:pt idx="89">
                  <c:v>1.8017005647147921</c:v>
                </c:pt>
                <c:pt idx="90">
                  <c:v>1.8403023690212199</c:v>
                </c:pt>
                <c:pt idx="91">
                  <c:v>1.8792425160647097</c:v>
                </c:pt>
                <c:pt idx="92">
                  <c:v>1.9185180404023008</c:v>
                </c:pt>
                <c:pt idx="93">
                  <c:v>1.9581259510507527</c:v>
                </c:pt>
                <c:pt idx="94">
                  <c:v>1.9980632317143228</c:v>
                </c:pt>
                <c:pt idx="95">
                  <c:v>2.0383268410144635</c:v>
                </c:pt>
                <c:pt idx="96">
                  <c:v>2.0789137127214405</c:v>
                </c:pt>
                <c:pt idx="97">
                  <c:v>2.1198207559878353</c:v>
                </c:pt>
                <c:pt idx="98">
                  <c:v>2.1610448555839246</c:v>
                </c:pt>
                <c:pt idx="99">
                  <c:v>2.2025828721349185</c:v>
                </c:pt>
                <c:pt idx="100">
                  <c:v>2.2444316423600355</c:v>
                </c:pt>
                <c:pt idx="101">
                  <c:v>2.2865879793133996</c:v>
                </c:pt>
                <c:pt idx="102">
                  <c:v>2.3290486726267359</c:v>
                </c:pt>
                <c:pt idx="103">
                  <c:v>2.3718104887538565</c:v>
                </c:pt>
                <c:pt idx="104">
                  <c:v>2.4148701712169025</c:v>
                </c:pt>
                <c:pt idx="105">
                  <c:v>2.4582244408543437</c:v>
                </c:pt>
                <c:pt idx="106">
                  <c:v>2.5018699960706932</c:v>
                </c:pt>
                <c:pt idx="107">
                  <c:v>2.5458035130879417</c:v>
                </c:pt>
                <c:pt idx="108">
                  <c:v>2.5900216461986729</c:v>
                </c:pt>
                <c:pt idx="109">
                  <c:v>2.6345210280208513</c:v>
                </c:pt>
                <c:pt idx="110">
                  <c:v>2.6792982697542658</c:v>
                </c:pt>
                <c:pt idx="111">
                  <c:v>2.7243499614385969</c:v>
                </c:pt>
                <c:pt idx="112">
                  <c:v>2.7696726722130975</c:v>
                </c:pt>
                <c:pt idx="113">
                  <c:v>2.8152629505778672</c:v>
                </c:pt>
                <c:pt idx="114">
                  <c:v>2.8611173246566999</c:v>
                </c:pt>
                <c:pt idx="115">
                  <c:v>2.9072323024614763</c:v>
                </c:pt>
                <c:pt idx="116">
                  <c:v>2.9536043721580962</c:v>
                </c:pt>
                <c:pt idx="117">
                  <c:v>3.0002300023339137</c:v>
                </c:pt>
                <c:pt idx="118">
                  <c:v>3.0471056422666747</c:v>
                </c:pt>
                <c:pt idx="119">
                  <c:v>3.0942277221949097</c:v>
                </c:pt>
                <c:pt idx="120">
                  <c:v>3.1415926535897922</c:v>
                </c:pt>
                <c:pt idx="121">
                  <c:v>3.1891968294284179</c:v>
                </c:pt>
                <c:pt idx="122">
                  <c:v>3.2370366244684861</c:v>
                </c:pt>
                <c:pt idx="123">
                  <c:v>3.2851083955243885</c:v>
                </c:pt>
                <c:pt idx="124">
                  <c:v>3.3334084817446383</c:v>
                </c:pt>
                <c:pt idx="125">
                  <c:v>3.3819332048906716</c:v>
                </c:pt>
                <c:pt idx="126">
                  <c:v>3.4306788696169481</c:v>
                </c:pt>
                <c:pt idx="127">
                  <c:v>3.4796417637523729</c:v>
                </c:pt>
                <c:pt idx="128">
                  <c:v>3.5288181585829896</c:v>
                </c:pt>
                <c:pt idx="129">
                  <c:v>3.5782043091359372</c:v>
                </c:pt>
                <c:pt idx="130">
                  <c:v>3.6277964544646464</c:v>
                </c:pt>
                <c:pt idx="131">
                  <c:v>3.6775908179352461</c:v>
                </c:pt>
                <c:pt idx="132">
                  <c:v>3.7275836075141711</c:v>
                </c:pt>
                <c:pt idx="133">
                  <c:v>3.7777710160569393</c:v>
                </c:pt>
                <c:pt idx="134">
                  <c:v>3.8281492215980828</c:v>
                </c:pt>
                <c:pt idx="135">
                  <c:v>3.878714387642201</c:v>
                </c:pt>
                <c:pt idx="136">
                  <c:v>3.9294626634561309</c:v>
                </c:pt>
                <c:pt idx="137">
                  <c:v>3.9803901843621872</c:v>
                </c:pt>
                <c:pt idx="138">
                  <c:v>4.0314930720324798</c:v>
                </c:pt>
                <c:pt idx="139">
                  <c:v>4.0827674347842606</c:v>
                </c:pt>
                <c:pt idx="140">
                  <c:v>4.134209367876287</c:v>
                </c:pt>
                <c:pt idx="141">
                  <c:v>4.1858149538061928</c:v>
                </c:pt>
                <c:pt idx="142">
                  <c:v>4.2375802626088053</c:v>
                </c:pt>
                <c:pt idx="143">
                  <c:v>4.2895013521554448</c:v>
                </c:pt>
                <c:pt idx="144">
                  <c:v>4.3415742684541199</c:v>
                </c:pt>
                <c:pt idx="145">
                  <c:v>4.3937950459506476</c:v>
                </c:pt>
                <c:pt idx="146">
                  <c:v>4.4461597078306383</c:v>
                </c:pt>
                <c:pt idx="147">
                  <c:v>4.4986642663223533</c:v>
                </c:pt>
                <c:pt idx="148">
                  <c:v>4.5513047230003858</c:v>
                </c:pt>
                <c:pt idx="149">
                  <c:v>4.6040770690901498</c:v>
                </c:pt>
                <c:pt idx="150">
                  <c:v>4.656977285773177</c:v>
                </c:pt>
                <c:pt idx="151">
                  <c:v>4.7100013444931541</c:v>
                </c:pt>
                <c:pt idx="152">
                  <c:v>4.7631452072627205</c:v>
                </c:pt>
                <c:pt idx="153">
                  <c:v>4.8164048269709685</c:v>
                </c:pt>
                <c:pt idx="154">
                  <c:v>4.8697761476916579</c:v>
                </c:pt>
                <c:pt idx="155">
                  <c:v>4.9232551049920765</c:v>
                </c:pt>
                <c:pt idx="156">
                  <c:v>4.9768376262425758</c:v>
                </c:pt>
                <c:pt idx="157">
                  <c:v>5.0305196309267091</c:v>
                </c:pt>
                <c:pt idx="158">
                  <c:v>5.0842970309519817</c:v>
                </c:pt>
                <c:pt idx="159">
                  <c:v>5.1381657309611741</c:v>
                </c:pt>
                <c:pt idx="160">
                  <c:v>5.1921216286442187</c:v>
                </c:pt>
                <c:pt idx="161">
                  <c:v>5.2461606150506093</c:v>
                </c:pt>
                <c:pt idx="162">
                  <c:v>5.3002785749023085</c:v>
                </c:pt>
                <c:pt idx="163">
                  <c:v>5.3544713869071501</c:v>
                </c:pt>
                <c:pt idx="164">
                  <c:v>5.4087349240726823</c:v>
                </c:pt>
                <c:pt idx="165">
                  <c:v>5.4630650540204595</c:v>
                </c:pt>
                <c:pt idx="166">
                  <c:v>5.5174576393007406</c:v>
                </c:pt>
                <c:pt idx="167">
                  <c:v>5.5719085377075643</c:v>
                </c:pt>
                <c:pt idx="168">
                  <c:v>5.6264136025942051</c:v>
                </c:pt>
                <c:pt idx="169">
                  <c:v>5.6809686831889437</c:v>
                </c:pt>
                <c:pt idx="170">
                  <c:v>5.7355696249111769</c:v>
                </c:pt>
                <c:pt idx="171">
                  <c:v>5.7902122696877933</c:v>
                </c:pt>
                <c:pt idx="172">
                  <c:v>5.8448924562698403</c:v>
                </c:pt>
                <c:pt idx="173">
                  <c:v>5.8996060205494016</c:v>
                </c:pt>
                <c:pt idx="174">
                  <c:v>5.9543487958767267</c:v>
                </c:pt>
                <c:pt idx="175">
                  <c:v>6.0091166133775324</c:v>
                </c:pt>
                <c:pt idx="176">
                  <c:v>6.0639053022704692</c:v>
                </c:pt>
                <c:pt idx="177">
                  <c:v>6.1187106901847583</c:v>
                </c:pt>
                <c:pt idx="178">
                  <c:v>6.1735286034779193</c:v>
                </c:pt>
                <c:pt idx="179">
                  <c:v>6.2283548675536222</c:v>
                </c:pt>
                <c:pt idx="180">
                  <c:v>6.2831853071795853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'4-1'!$C$3</c:f>
              <c:strCache>
                <c:ptCount val="1"/>
                <c:pt idx="0">
                  <c:v>Approximate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'4-1'!$A$4:$A$184</c:f>
              <c:numCache>
                <c:formatCode>General</c:formatCode>
                <c:ptCount val="18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</c:numCache>
            </c:numRef>
          </c:xVal>
          <c:yVal>
            <c:numRef>
              <c:f>'4-1'!$C$4:$C$184</c:f>
              <c:numCache>
                <c:formatCode>0.000</c:formatCode>
                <c:ptCount val="181"/>
                <c:pt idx="0">
                  <c:v>0</c:v>
                </c:pt>
                <c:pt idx="1">
                  <c:v>2.3924596203935044E-4</c:v>
                </c:pt>
                <c:pt idx="2">
                  <c:v>9.5698384815740174E-4</c:v>
                </c:pt>
                <c:pt idx="3">
                  <c:v>2.1532136583541544E-3</c:v>
                </c:pt>
                <c:pt idx="4">
                  <c:v>3.827935392629607E-3</c:v>
                </c:pt>
                <c:pt idx="5">
                  <c:v>5.9811490509837605E-3</c:v>
                </c:pt>
                <c:pt idx="6">
                  <c:v>8.6128546334166174E-3</c:v>
                </c:pt>
                <c:pt idx="7">
                  <c:v>1.1723052139928173E-2</c:v>
                </c:pt>
                <c:pt idx="8">
                  <c:v>1.5311741570518428E-2</c:v>
                </c:pt>
                <c:pt idx="9">
                  <c:v>1.9378922925187385E-2</c:v>
                </c:pt>
                <c:pt idx="10">
                  <c:v>2.3924596203935042E-2</c:v>
                </c:pt>
                <c:pt idx="11">
                  <c:v>2.8948761406761402E-2</c:v>
                </c:pt>
                <c:pt idx="12">
                  <c:v>3.445141853366647E-2</c:v>
                </c:pt>
                <c:pt idx="13">
                  <c:v>4.0432567584650227E-2</c:v>
                </c:pt>
                <c:pt idx="14">
                  <c:v>4.6892208559712691E-2</c:v>
                </c:pt>
                <c:pt idx="15">
                  <c:v>5.3830341458853841E-2</c:v>
                </c:pt>
                <c:pt idx="16">
                  <c:v>6.1246966282073712E-2</c:v>
                </c:pt>
                <c:pt idx="17">
                  <c:v>6.9142083029372289E-2</c:v>
                </c:pt>
                <c:pt idx="18">
                  <c:v>7.7515691700749539E-2</c:v>
                </c:pt>
                <c:pt idx="19">
                  <c:v>8.6367792296205517E-2</c:v>
                </c:pt>
                <c:pt idx="20">
                  <c:v>9.5698384815740167E-2</c:v>
                </c:pt>
                <c:pt idx="21">
                  <c:v>0.10550746925935355</c:v>
                </c:pt>
                <c:pt idx="22">
                  <c:v>0.11579504562704561</c:v>
                </c:pt>
                <c:pt idx="23">
                  <c:v>0.12656111391881639</c:v>
                </c:pt>
                <c:pt idx="24">
                  <c:v>0.13780567413466588</c:v>
                </c:pt>
                <c:pt idx="25">
                  <c:v>0.14952872627459404</c:v>
                </c:pt>
                <c:pt idx="26">
                  <c:v>0.16173027033860091</c:v>
                </c:pt>
                <c:pt idx="27">
                  <c:v>0.17441030632668647</c:v>
                </c:pt>
                <c:pt idx="28">
                  <c:v>0.18756883423885076</c:v>
                </c:pt>
                <c:pt idx="29">
                  <c:v>0.20120585407509378</c:v>
                </c:pt>
                <c:pt idx="30">
                  <c:v>0.21532136583541536</c:v>
                </c:pt>
                <c:pt idx="31">
                  <c:v>0.22991536951981575</c:v>
                </c:pt>
                <c:pt idx="32">
                  <c:v>0.24498786512829485</c:v>
                </c:pt>
                <c:pt idx="33">
                  <c:v>0.26053885266085264</c:v>
                </c:pt>
                <c:pt idx="34">
                  <c:v>0.27656833211748916</c:v>
                </c:pt>
                <c:pt idx="35">
                  <c:v>0.29307630349820429</c:v>
                </c:pt>
                <c:pt idx="36">
                  <c:v>0.31006276680299816</c:v>
                </c:pt>
                <c:pt idx="37">
                  <c:v>0.3275277220318708</c:v>
                </c:pt>
                <c:pt idx="38">
                  <c:v>0.34547116918482207</c:v>
                </c:pt>
                <c:pt idx="39">
                  <c:v>0.36389310826185201</c:v>
                </c:pt>
                <c:pt idx="40">
                  <c:v>0.38279353926296067</c:v>
                </c:pt>
                <c:pt idx="41">
                  <c:v>0.40217246218814812</c:v>
                </c:pt>
                <c:pt idx="42">
                  <c:v>0.42202987703741418</c:v>
                </c:pt>
                <c:pt idx="43">
                  <c:v>0.44236578381075903</c:v>
                </c:pt>
                <c:pt idx="44">
                  <c:v>0.46318018250818244</c:v>
                </c:pt>
                <c:pt idx="45">
                  <c:v>0.48447307312968463</c:v>
                </c:pt>
                <c:pt idx="46">
                  <c:v>0.50624445567526555</c:v>
                </c:pt>
                <c:pt idx="47">
                  <c:v>0.5284943301449252</c:v>
                </c:pt>
                <c:pt idx="48">
                  <c:v>0.55122269653866351</c:v>
                </c:pt>
                <c:pt idx="49">
                  <c:v>0.5744295548564804</c:v>
                </c:pt>
                <c:pt idx="50">
                  <c:v>0.59811490509837617</c:v>
                </c:pt>
                <c:pt idx="51">
                  <c:v>0.62227874726435062</c:v>
                </c:pt>
                <c:pt idx="52">
                  <c:v>0.64692108135440363</c:v>
                </c:pt>
                <c:pt idx="53">
                  <c:v>0.67204190736853531</c:v>
                </c:pt>
                <c:pt idx="54">
                  <c:v>0.69764122530674588</c:v>
                </c:pt>
                <c:pt idx="55">
                  <c:v>0.72371903516903513</c:v>
                </c:pt>
                <c:pt idx="56">
                  <c:v>0.75027533695540305</c:v>
                </c:pt>
                <c:pt idx="57">
                  <c:v>0.77731013066584964</c:v>
                </c:pt>
                <c:pt idx="58">
                  <c:v>0.80482341630037513</c:v>
                </c:pt>
                <c:pt idx="59">
                  <c:v>0.83281519385897906</c:v>
                </c:pt>
                <c:pt idx="60">
                  <c:v>0.86128546334166145</c:v>
                </c:pt>
                <c:pt idx="61">
                  <c:v>0.89023422474842284</c:v>
                </c:pt>
                <c:pt idx="62">
                  <c:v>0.91966147807926302</c:v>
                </c:pt>
                <c:pt idx="63">
                  <c:v>0.94956722333418186</c:v>
                </c:pt>
                <c:pt idx="64">
                  <c:v>0.97995146051317938</c:v>
                </c:pt>
                <c:pt idx="65">
                  <c:v>1.0108141896162557</c:v>
                </c:pt>
                <c:pt idx="66">
                  <c:v>1.0421554106434106</c:v>
                </c:pt>
                <c:pt idx="67">
                  <c:v>1.0739751235946442</c:v>
                </c:pt>
                <c:pt idx="68">
                  <c:v>1.1062733284699566</c:v>
                </c:pt>
                <c:pt idx="69">
                  <c:v>1.1390500252693474</c:v>
                </c:pt>
                <c:pt idx="70">
                  <c:v>1.1723052139928172</c:v>
                </c:pt>
                <c:pt idx="71">
                  <c:v>1.2060388946403655</c:v>
                </c:pt>
                <c:pt idx="72">
                  <c:v>1.2402510672119926</c:v>
                </c:pt>
                <c:pt idx="73">
                  <c:v>1.2749417317076985</c:v>
                </c:pt>
                <c:pt idx="74">
                  <c:v>1.3101108881274832</c:v>
                </c:pt>
                <c:pt idx="75">
                  <c:v>1.3457585364713465</c:v>
                </c:pt>
                <c:pt idx="76">
                  <c:v>1.3818846767392883</c:v>
                </c:pt>
                <c:pt idx="77">
                  <c:v>1.4184893089313091</c:v>
                </c:pt>
                <c:pt idx="78">
                  <c:v>1.455572433047408</c:v>
                </c:pt>
                <c:pt idx="79">
                  <c:v>1.493134049087586</c:v>
                </c:pt>
                <c:pt idx="80">
                  <c:v>1.5311741570518427</c:v>
                </c:pt>
                <c:pt idx="81">
                  <c:v>1.5696927569401782</c:v>
                </c:pt>
                <c:pt idx="82">
                  <c:v>1.6086898487525925</c:v>
                </c:pt>
                <c:pt idx="83">
                  <c:v>1.6481654324890853</c:v>
                </c:pt>
                <c:pt idx="84">
                  <c:v>1.6881195081496567</c:v>
                </c:pt>
                <c:pt idx="85">
                  <c:v>1.7285520757343071</c:v>
                </c:pt>
                <c:pt idx="86">
                  <c:v>1.7694631352430361</c:v>
                </c:pt>
                <c:pt idx="87">
                  <c:v>1.8108526866758432</c:v>
                </c:pt>
                <c:pt idx="88">
                  <c:v>1.8527207300327297</c:v>
                </c:pt>
                <c:pt idx="89">
                  <c:v>1.8950672653136946</c:v>
                </c:pt>
                <c:pt idx="90">
                  <c:v>1.9378922925187385</c:v>
                </c:pt>
                <c:pt idx="91">
                  <c:v>1.9811958116478612</c:v>
                </c:pt>
                <c:pt idx="92">
                  <c:v>2.0249778227010622</c:v>
                </c:pt>
                <c:pt idx="93">
                  <c:v>2.0692383256783424</c:v>
                </c:pt>
                <c:pt idx="94">
                  <c:v>2.1139773205797008</c:v>
                </c:pt>
                <c:pt idx="95">
                  <c:v>2.1591948074051381</c:v>
                </c:pt>
                <c:pt idx="96">
                  <c:v>2.2048907861546541</c:v>
                </c:pt>
                <c:pt idx="97">
                  <c:v>2.2510652568282481</c:v>
                </c:pt>
                <c:pt idx="98">
                  <c:v>2.2977182194259216</c:v>
                </c:pt>
                <c:pt idx="99">
                  <c:v>2.3448496739476736</c:v>
                </c:pt>
                <c:pt idx="100">
                  <c:v>2.3924596203935047</c:v>
                </c:pt>
                <c:pt idx="101">
                  <c:v>2.4405480587634139</c:v>
                </c:pt>
                <c:pt idx="102">
                  <c:v>2.4891149890574025</c:v>
                </c:pt>
                <c:pt idx="103">
                  <c:v>2.5381604112754692</c:v>
                </c:pt>
                <c:pt idx="104">
                  <c:v>2.5876843254176145</c:v>
                </c:pt>
                <c:pt idx="105">
                  <c:v>2.6376867314838393</c:v>
                </c:pt>
                <c:pt idx="106">
                  <c:v>2.6881676294741412</c:v>
                </c:pt>
                <c:pt idx="107">
                  <c:v>2.7391270193885231</c:v>
                </c:pt>
                <c:pt idx="108">
                  <c:v>2.7905649012269835</c:v>
                </c:pt>
                <c:pt idx="109">
                  <c:v>2.8424812749895225</c:v>
                </c:pt>
                <c:pt idx="110">
                  <c:v>2.8948761406761405</c:v>
                </c:pt>
                <c:pt idx="111">
                  <c:v>2.9477494982868371</c:v>
                </c:pt>
                <c:pt idx="112">
                  <c:v>3.0011013478216122</c:v>
                </c:pt>
                <c:pt idx="113">
                  <c:v>3.0549316892804663</c:v>
                </c:pt>
                <c:pt idx="114">
                  <c:v>3.1092405226633986</c:v>
                </c:pt>
                <c:pt idx="115">
                  <c:v>3.1640278479704094</c:v>
                </c:pt>
                <c:pt idx="116">
                  <c:v>3.2192936652015005</c:v>
                </c:pt>
                <c:pt idx="117">
                  <c:v>3.275037974356668</c:v>
                </c:pt>
                <c:pt idx="118">
                  <c:v>3.3312607754359163</c:v>
                </c:pt>
                <c:pt idx="119">
                  <c:v>3.3879620684392413</c:v>
                </c:pt>
                <c:pt idx="120">
                  <c:v>3.4451418533666458</c:v>
                </c:pt>
                <c:pt idx="121">
                  <c:v>3.5028001302181302</c:v>
                </c:pt>
                <c:pt idx="122">
                  <c:v>3.5609368989936914</c:v>
                </c:pt>
                <c:pt idx="123">
                  <c:v>3.6195521596933333</c:v>
                </c:pt>
                <c:pt idx="124">
                  <c:v>3.6786459123170521</c:v>
                </c:pt>
                <c:pt idx="125">
                  <c:v>3.7382181568648511</c:v>
                </c:pt>
                <c:pt idx="126">
                  <c:v>3.7982688933367275</c:v>
                </c:pt>
                <c:pt idx="127">
                  <c:v>3.8587981217326841</c:v>
                </c:pt>
                <c:pt idx="128">
                  <c:v>3.9198058420527175</c:v>
                </c:pt>
                <c:pt idx="129">
                  <c:v>3.9812920542968304</c:v>
                </c:pt>
                <c:pt idx="130">
                  <c:v>4.0432567584650227</c:v>
                </c:pt>
                <c:pt idx="131">
                  <c:v>4.1056999545572923</c:v>
                </c:pt>
                <c:pt idx="132">
                  <c:v>4.1686216425736422</c:v>
                </c:pt>
                <c:pt idx="133">
                  <c:v>4.2320218225140698</c:v>
                </c:pt>
                <c:pt idx="134">
                  <c:v>4.2959004943785768</c:v>
                </c:pt>
                <c:pt idx="135">
                  <c:v>4.3602576581671624</c:v>
                </c:pt>
                <c:pt idx="136">
                  <c:v>4.4250933138798265</c:v>
                </c:pt>
                <c:pt idx="137">
                  <c:v>4.4904074615165692</c:v>
                </c:pt>
                <c:pt idx="138">
                  <c:v>4.5562001010773896</c:v>
                </c:pt>
                <c:pt idx="139">
                  <c:v>4.6224712325622894</c:v>
                </c:pt>
                <c:pt idx="140">
                  <c:v>4.6892208559712687</c:v>
                </c:pt>
                <c:pt idx="141">
                  <c:v>4.7564489713043265</c:v>
                </c:pt>
                <c:pt idx="142">
                  <c:v>4.824155578561462</c:v>
                </c:pt>
                <c:pt idx="143">
                  <c:v>4.8923406777426779</c:v>
                </c:pt>
                <c:pt idx="144">
                  <c:v>4.9610042688479705</c:v>
                </c:pt>
                <c:pt idx="145">
                  <c:v>5.0301463518773444</c:v>
                </c:pt>
                <c:pt idx="146">
                  <c:v>5.0997669268307941</c:v>
                </c:pt>
                <c:pt idx="147">
                  <c:v>5.1698659937083224</c:v>
                </c:pt>
                <c:pt idx="148">
                  <c:v>5.2404435525099329</c:v>
                </c:pt>
                <c:pt idx="149">
                  <c:v>5.3114996032356183</c:v>
                </c:pt>
                <c:pt idx="150">
                  <c:v>5.3830341458853859</c:v>
                </c:pt>
                <c:pt idx="151">
                  <c:v>5.4550471804592293</c:v>
                </c:pt>
                <c:pt idx="152">
                  <c:v>5.5275387069571531</c:v>
                </c:pt>
                <c:pt idx="153">
                  <c:v>5.6005087253791546</c:v>
                </c:pt>
                <c:pt idx="154">
                  <c:v>5.6739572357252364</c:v>
                </c:pt>
                <c:pt idx="155">
                  <c:v>5.7478842379953949</c:v>
                </c:pt>
                <c:pt idx="156">
                  <c:v>5.8222897321896321</c:v>
                </c:pt>
                <c:pt idx="157">
                  <c:v>5.8971737183079487</c:v>
                </c:pt>
                <c:pt idx="158">
                  <c:v>5.9725361963503438</c:v>
                </c:pt>
                <c:pt idx="159">
                  <c:v>6.0483771663168193</c:v>
                </c:pt>
                <c:pt idx="160">
                  <c:v>6.1246966282073707</c:v>
                </c:pt>
                <c:pt idx="161">
                  <c:v>6.2014945820220042</c:v>
                </c:pt>
                <c:pt idx="162">
                  <c:v>6.2787710277607127</c:v>
                </c:pt>
                <c:pt idx="163">
                  <c:v>6.3565259654235033</c:v>
                </c:pt>
                <c:pt idx="164">
                  <c:v>6.4347593950103699</c:v>
                </c:pt>
                <c:pt idx="165">
                  <c:v>6.5134713165213149</c:v>
                </c:pt>
                <c:pt idx="166">
                  <c:v>6.5926617299563413</c:v>
                </c:pt>
                <c:pt idx="167">
                  <c:v>6.6723306353154443</c:v>
                </c:pt>
                <c:pt idx="168">
                  <c:v>6.7524780325986269</c:v>
                </c:pt>
                <c:pt idx="169">
                  <c:v>6.8331039218058871</c:v>
                </c:pt>
                <c:pt idx="170">
                  <c:v>6.9142083029372285</c:v>
                </c:pt>
                <c:pt idx="171">
                  <c:v>6.9957911759926459</c:v>
                </c:pt>
                <c:pt idx="172">
                  <c:v>7.0778525409721444</c:v>
                </c:pt>
                <c:pt idx="173">
                  <c:v>7.1603923978757198</c:v>
                </c:pt>
                <c:pt idx="174">
                  <c:v>7.2434107467033728</c:v>
                </c:pt>
                <c:pt idx="175">
                  <c:v>7.3269075874551071</c:v>
                </c:pt>
                <c:pt idx="176">
                  <c:v>7.410882920130919</c:v>
                </c:pt>
                <c:pt idx="177">
                  <c:v>7.4953367447308104</c:v>
                </c:pt>
                <c:pt idx="178">
                  <c:v>7.5802690612547785</c:v>
                </c:pt>
                <c:pt idx="179">
                  <c:v>7.6656798697028288</c:v>
                </c:pt>
                <c:pt idx="180">
                  <c:v>7.7515691700749541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738944"/>
        <c:axId val="100749312"/>
      </c:scatterChart>
      <c:valAx>
        <c:axId val="100738944"/>
        <c:scaling>
          <c:orientation val="minMax"/>
          <c:max val="180"/>
        </c:scaling>
        <c:delete val="0"/>
        <c:axPos val="b"/>
        <c:title>
          <c:tx>
            <c:rich>
              <a:bodyPr/>
              <a:lstStyle/>
              <a:p>
                <a:pPr>
                  <a:defRPr sz="1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Cone Angle (degrees)</a:t>
                </a:r>
              </a:p>
            </c:rich>
          </c:tx>
          <c:layout>
            <c:manualLayout>
              <c:xMode val="edge"/>
              <c:yMode val="edge"/>
              <c:x val="0.38436848509036758"/>
              <c:y val="0.924529490417472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749312"/>
        <c:crosses val="autoZero"/>
        <c:crossBetween val="midCat"/>
        <c:majorUnit val="30"/>
      </c:valAx>
      <c:valAx>
        <c:axId val="100749312"/>
        <c:scaling>
          <c:orientation val="minMax"/>
          <c:max val="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Solid Angle (steradians)</a:t>
                </a:r>
              </a:p>
            </c:rich>
          </c:tx>
          <c:layout>
            <c:manualLayout>
              <c:xMode val="edge"/>
              <c:yMode val="edge"/>
              <c:x val="1.7130598907449137E-2"/>
              <c:y val="0.334591591145447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73894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36081384230350322"/>
          <c:y val="0.115723402499216"/>
          <c:w val="0.34261264332454805"/>
          <c:h val="5.031446540880503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'4-11B'!$B$12</c:f>
              <c:strCache>
                <c:ptCount val="1"/>
                <c:pt idx="0">
                  <c:v>Irradiance</c:v>
                </c:pt>
              </c:strCache>
            </c:strRef>
          </c:tx>
          <c:marker>
            <c:symbol val="none"/>
          </c:marker>
          <c:xVal>
            <c:numRef>
              <c:f>'4-11B'!$A$13:$A$413</c:f>
              <c:numCache>
                <c:formatCode>0.00</c:formatCode>
                <c:ptCount val="4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</c:numCache>
            </c:numRef>
          </c:xVal>
          <c:yVal>
            <c:numRef>
              <c:f>'4-11B'!$B$13:$B$413</c:f>
              <c:numCache>
                <c:formatCode>0.000</c:formatCode>
                <c:ptCount val="401"/>
                <c:pt idx="0">
                  <c:v>0</c:v>
                </c:pt>
                <c:pt idx="1">
                  <c:v>9.9985001874781272E-3</c:v>
                </c:pt>
                <c:pt idx="2">
                  <c:v>1.9988005997201262E-2</c:v>
                </c:pt>
                <c:pt idx="3">
                  <c:v>2.995954551470777E-2</c:v>
                </c:pt>
                <c:pt idx="4">
                  <c:v>3.9904191642243986E-2</c:v>
                </c:pt>
                <c:pt idx="5">
                  <c:v>4.981308423330897E-2</c:v>
                </c:pt>
                <c:pt idx="6">
                  <c:v>5.967745190110274E-2</c:v>
                </c:pt>
                <c:pt idx="7">
                  <c:v>6.9488633396272148E-2</c:v>
                </c:pt>
                <c:pt idx="8">
                  <c:v>7.923809845279213E-2</c:v>
                </c:pt>
                <c:pt idx="9">
                  <c:v>8.8917468005049682E-2</c:v>
                </c:pt>
                <c:pt idx="10">
                  <c:v>9.8518533684157347E-2</c:v>
                </c:pt>
                <c:pt idx="11">
                  <c:v>0.10803327650716098</c:v>
                </c:pt>
                <c:pt idx="12">
                  <c:v>0.1174538846790523</c:v>
                </c:pt>
                <c:pt idx="13">
                  <c:v>0.12677277043428159</c:v>
                </c:pt>
                <c:pt idx="14">
                  <c:v>0.13598258585171266</c:v>
                </c:pt>
                <c:pt idx="15">
                  <c:v>0.14507623758459132</c:v>
                </c:pt>
                <c:pt idx="16">
                  <c:v>0.15404690045502425</c:v>
                </c:pt>
                <c:pt idx="17">
                  <c:v>0.16288802987060841</c:v>
                </c:pt>
                <c:pt idx="18">
                  <c:v>0.17159337302912159</c:v>
                </c:pt>
                <c:pt idx="19">
                  <c:v>0.1801569788855035</c:v>
                </c:pt>
                <c:pt idx="20">
                  <c:v>0.18857320686363849</c:v>
                </c:pt>
                <c:pt idx="21">
                  <c:v>0.196836734303624</c:v>
                </c:pt>
                <c:pt idx="22">
                  <c:v>0.20494256264318944</c:v>
                </c:pt>
                <c:pt idx="23">
                  <c:v>0.21288602233965895</c:v>
                </c:pt>
                <c:pt idx="24">
                  <c:v>0.2206627765462596</c:v>
                </c:pt>
                <c:pt idx="25">
                  <c:v>0.22826882356360753</c:v>
                </c:pt>
                <c:pt idx="26">
                  <c:v>0.23570049809380919</c:v>
                </c:pt>
                <c:pt idx="27">
                  <c:v>0.24295447133075271</c:v>
                </c:pt>
                <c:pt idx="28">
                  <c:v>0.25002774992578902</c:v>
                </c:pt>
                <c:pt idx="29">
                  <c:v>0.25691767387310421</c:v>
                </c:pt>
                <c:pt idx="30">
                  <c:v>0.26362191336361962</c:v>
                </c:pt>
                <c:pt idx="31">
                  <c:v>0.27013846466023222</c:v>
                </c:pt>
                <c:pt idx="32">
                  <c:v>0.27646564505060212</c:v>
                </c:pt>
                <c:pt idx="33">
                  <c:v>0.28260208693651534</c:v>
                </c:pt>
                <c:pt idx="34">
                  <c:v>0.28854673112110291</c:v>
                </c:pt>
                <c:pt idx="35">
                  <c:v>0.29429881935688734</c:v>
                </c:pt>
                <c:pt idx="36">
                  <c:v>0.2998578862187869</c:v>
                </c:pt>
                <c:pt idx="37">
                  <c:v>0.30522375036683463</c:v>
                </c:pt>
                <c:pt idx="38">
                  <c:v>0.31039650526352025</c:v>
                </c:pt>
                <c:pt idx="39">
                  <c:v>0.31537650941033241</c:v>
                </c:pt>
                <c:pt idx="40">
                  <c:v>0.32016437616733073</c:v>
                </c:pt>
                <c:pt idx="41">
                  <c:v>0.32476096321842629</c:v>
                </c:pt>
                <c:pt idx="42">
                  <c:v>0.32916736174353267</c:v>
                </c:pt>
                <c:pt idx="43">
                  <c:v>0.33338488535692068</c:v>
                </c:pt>
                <c:pt idx="44">
                  <c:v>0.33741505886898199</c:v>
                </c:pt>
                <c:pt idx="45">
                  <c:v>0.34125960692623519</c:v>
                </c:pt>
                <c:pt idx="46">
                  <c:v>0.34492044258182925</c:v>
                </c:pt>
                <c:pt idx="47">
                  <c:v>0.34839965584603277</c:v>
                </c:pt>
                <c:pt idx="48">
                  <c:v>0.35169950226330565</c:v>
                </c:pt>
                <c:pt idx="49">
                  <c:v>0.35482239155953821</c:v>
                </c:pt>
                <c:pt idx="50">
                  <c:v>0.35777087639996635</c:v>
                </c:pt>
                <c:pt idx="51">
                  <c:v>0.36054764129514516</c:v>
                </c:pt>
                <c:pt idx="52">
                  <c:v>0.36315549168922351</c:v>
                </c:pt>
                <c:pt idx="53">
                  <c:v>0.36559734326162935</c:v>
                </c:pt>
                <c:pt idx="54">
                  <c:v>0.36787621147017957</c:v>
                </c:pt>
                <c:pt idx="55">
                  <c:v>0.36999520136058039</c:v>
                </c:pt>
                <c:pt idx="56">
                  <c:v>0.3719574976643143</c:v>
                </c:pt>
                <c:pt idx="57">
                  <c:v>0.37376635520402801</c:v>
                </c:pt>
                <c:pt idx="58">
                  <c:v>0.37542508962275212</c:v>
                </c:pt>
                <c:pt idx="59">
                  <c:v>0.3769370684506238</c:v>
                </c:pt>
                <c:pt idx="60">
                  <c:v>0.37830570252024009</c:v>
                </c:pt>
                <c:pt idx="61">
                  <c:v>0.37953443773936496</c:v>
                </c:pt>
                <c:pt idx="62">
                  <c:v>0.38062674722744533</c:v>
                </c:pt>
                <c:pt idx="63">
                  <c:v>0.38158612382026191</c:v>
                </c:pt>
                <c:pt idx="64">
                  <c:v>0.38241607294506758</c:v>
                </c:pt>
                <c:pt idx="65">
                  <c:v>0.3831201058667234</c:v>
                </c:pt>
                <c:pt idx="66">
                  <c:v>0.38370173330366308</c:v>
                </c:pt>
                <c:pt idx="67">
                  <c:v>0.3841644594109655</c:v>
                </c:pt>
                <c:pt idx="68">
                  <c:v>0.38451177612642168</c:v>
                </c:pt>
                <c:pt idx="69">
                  <c:v>0.38474715787421127</c:v>
                </c:pt>
                <c:pt idx="70">
                  <c:v>0.38487405661968344</c:v>
                </c:pt>
                <c:pt idx="71">
                  <c:v>0.3848958972677326</c:v>
                </c:pt>
                <c:pt idx="72">
                  <c:v>0.38481607339638829</c:v>
                </c:pt>
                <c:pt idx="73">
                  <c:v>0.3846379433164796</c:v>
                </c:pt>
                <c:pt idx="74">
                  <c:v>0.38436482644759279</c:v>
                </c:pt>
                <c:pt idx="75">
                  <c:v>0.38399999999999995</c:v>
                </c:pt>
                <c:pt idx="76">
                  <c:v>0.38354669595179891</c:v>
                </c:pt>
                <c:pt idx="77">
                  <c:v>0.38300809831015609</c:v>
                </c:pt>
                <c:pt idx="78">
                  <c:v>0.38238734064528546</c:v>
                </c:pt>
                <c:pt idx="79">
                  <c:v>0.38168750388561062</c:v>
                </c:pt>
                <c:pt idx="80">
                  <c:v>0.3809116143624538</c:v>
                </c:pt>
                <c:pt idx="81">
                  <c:v>0.38006264209254675</c:v>
                </c:pt>
                <c:pt idx="82">
                  <c:v>0.3791434992866819</c:v>
                </c:pt>
                <c:pt idx="83">
                  <c:v>0.37815703907288944</c:v>
                </c:pt>
                <c:pt idx="84">
                  <c:v>0.37710605442265083</c:v>
                </c:pt>
                <c:pt idx="85">
                  <c:v>0.37599327726881887</c:v>
                </c:pt>
                <c:pt idx="86">
                  <c:v>0.37482137780412023</c:v>
                </c:pt>
                <c:pt idx="87">
                  <c:v>0.37359296394934932</c:v>
                </c:pt>
                <c:pt idx="88">
                  <c:v>0.37231058098062708</c:v>
                </c:pt>
                <c:pt idx="89">
                  <c:v>0.37097671130538473</c:v>
                </c:pt>
                <c:pt idx="90">
                  <c:v>0.36959377437704399</c:v>
                </c:pt>
                <c:pt idx="91">
                  <c:v>0.3681641267386877</c:v>
                </c:pt>
                <c:pt idx="92">
                  <c:v>0.36669006218635358</c:v>
                </c:pt>
                <c:pt idx="93">
                  <c:v>0.36517381204293503</c:v>
                </c:pt>
                <c:pt idx="94">
                  <c:v>0.36361754553402359</c:v>
                </c:pt>
                <c:pt idx="95">
                  <c:v>0.36202337025739456</c:v>
                </c:pt>
                <c:pt idx="96">
                  <c:v>0.36039333273819396</c:v>
                </c:pt>
                <c:pt idx="97">
                  <c:v>0.35872941906225364</c:v>
                </c:pt>
                <c:pt idx="98">
                  <c:v>0.35703355558031885</c:v>
                </c:pt>
                <c:pt idx="99">
                  <c:v>0.35530760967633207</c:v>
                </c:pt>
                <c:pt idx="100">
                  <c:v>0.35355339059327379</c:v>
                </c:pt>
                <c:pt idx="101">
                  <c:v>0.35177265031040111</c:v>
                </c:pt>
                <c:pt idx="102">
                  <c:v>0.34996708446607461</c:v>
                </c:pt>
                <c:pt idx="103">
                  <c:v>0.3481383333206875</c:v>
                </c:pt>
                <c:pt idx="104">
                  <c:v>0.34628798275454264</c:v>
                </c:pt>
                <c:pt idx="105">
                  <c:v>0.34441756529583006</c:v>
                </c:pt>
                <c:pt idx="106">
                  <c:v>0.34252856117416774</c:v>
                </c:pt>
                <c:pt idx="107">
                  <c:v>0.34062239939545658</c:v>
                </c:pt>
                <c:pt idx="108">
                  <c:v>0.33870045883408845</c:v>
                </c:pt>
                <c:pt idx="109">
                  <c:v>0.33676406933881475</c:v>
                </c:pt>
                <c:pt idx="110">
                  <c:v>0.33481451284884339</c:v>
                </c:pt>
                <c:pt idx="111">
                  <c:v>0.3328530245169844</c:v>
                </c:pt>
                <c:pt idx="112">
                  <c:v>0.33088079383690316</c:v>
                </c:pt>
                <c:pt idx="113">
                  <c:v>0.32889896577176159</c:v>
                </c:pt>
                <c:pt idx="114">
                  <c:v>0.32690864188175101</c:v>
                </c:pt>
                <c:pt idx="115">
                  <c:v>0.32491088144822589</c:v>
                </c:pt>
                <c:pt idx="116">
                  <c:v>0.32290670259233323</c:v>
                </c:pt>
                <c:pt idx="117">
                  <c:v>0.32089708338623102</c:v>
                </c:pt>
                <c:pt idx="118">
                  <c:v>0.31888296295515217</c:v>
                </c:pt>
                <c:pt idx="119">
                  <c:v>0.31686524256873999</c:v>
                </c:pt>
                <c:pt idx="120">
                  <c:v>0.31484478672023597</c:v>
                </c:pt>
                <c:pt idx="121">
                  <c:v>0.31282242419224582</c:v>
                </c:pt>
                <c:pt idx="122">
                  <c:v>0.31079894910794598</c:v>
                </c:pt>
                <c:pt idx="123">
                  <c:v>0.30877512196672269</c:v>
                </c:pt>
                <c:pt idx="124">
                  <c:v>0.30675167066335479</c:v>
                </c:pt>
                <c:pt idx="125">
                  <c:v>0.30472929148996297</c:v>
                </c:pt>
                <c:pt idx="126">
                  <c:v>0.30270865012005421</c:v>
                </c:pt>
                <c:pt idx="127">
                  <c:v>0.30069038257408665</c:v>
                </c:pt>
                <c:pt idx="128">
                  <c:v>0.29867509616607169</c:v>
                </c:pt>
                <c:pt idx="129">
                  <c:v>0.29666337043081109</c:v>
                </c:pt>
                <c:pt idx="130">
                  <c:v>0.29465575803144983</c:v>
                </c:pt>
                <c:pt idx="131">
                  <c:v>0.29265278564709069</c:v>
                </c:pt>
                <c:pt idx="132">
                  <c:v>0.29065495484028964</c:v>
                </c:pt>
                <c:pt idx="133">
                  <c:v>0.2886627429043066</c:v>
                </c:pt>
                <c:pt idx="134">
                  <c:v>0.28667660369004527</c:v>
                </c:pt>
                <c:pt idx="135">
                  <c:v>0.28469696841266456</c:v>
                </c:pt>
                <c:pt idx="136">
                  <c:v>0.28272424643789451</c:v>
                </c:pt>
                <c:pt idx="137">
                  <c:v>0.28075882604812885</c:v>
                </c:pt>
                <c:pt idx="138">
                  <c:v>0.2788010751884043</c:v>
                </c:pt>
                <c:pt idx="139">
                  <c:v>0.27685134219241891</c:v>
                </c:pt>
                <c:pt idx="140">
                  <c:v>0.27490995648876188</c:v>
                </c:pt>
                <c:pt idx="141">
                  <c:v>0.27297722928756663</c:v>
                </c:pt>
                <c:pt idx="142">
                  <c:v>0.27105345424781835</c:v>
                </c:pt>
                <c:pt idx="143">
                  <c:v>0.26913890812556868</c:v>
                </c:pt>
                <c:pt idx="144">
                  <c:v>0.26723385140333666</c:v>
                </c:pt>
                <c:pt idx="145">
                  <c:v>0.26533852890098514</c:v>
                </c:pt>
                <c:pt idx="146">
                  <c:v>0.26345317036838145</c:v>
                </c:pt>
                <c:pt idx="147">
                  <c:v>0.26157799106016433</c:v>
                </c:pt>
                <c:pt idx="148">
                  <c:v>0.2597131922929477</c:v>
                </c:pt>
                <c:pt idx="149">
                  <c:v>0.25785896198530367</c:v>
                </c:pt>
                <c:pt idx="150">
                  <c:v>0.25601547518087503</c:v>
                </c:pt>
                <c:pt idx="151">
                  <c:v>0.25418289455497073</c:v>
                </c:pt>
                <c:pt idx="152">
                  <c:v>0.25236137090500849</c:v>
                </c:pt>
                <c:pt idx="153">
                  <c:v>0.25055104362516434</c:v>
                </c:pt>
                <c:pt idx="154">
                  <c:v>0.24875204116559996</c:v>
                </c:pt>
                <c:pt idx="155">
                  <c:v>0.24696448147663311</c:v>
                </c:pt>
                <c:pt idx="156">
                  <c:v>0.24518847243822048</c:v>
                </c:pt>
                <c:pt idx="157">
                  <c:v>0.24342411227512042</c:v>
                </c:pt>
                <c:pt idx="158">
                  <c:v>0.2416714899581025</c:v>
                </c:pt>
                <c:pt idx="159">
                  <c:v>0.23993068559156866</c:v>
                </c:pt>
                <c:pt idx="160">
                  <c:v>0.23820177078794602</c:v>
                </c:pt>
                <c:pt idx="161">
                  <c:v>0.23648480902921165</c:v>
                </c:pt>
                <c:pt idx="162">
                  <c:v>0.23477985601590326</c:v>
                </c:pt>
                <c:pt idx="163">
                  <c:v>0.23308696000396595</c:v>
                </c:pt>
                <c:pt idx="164">
                  <c:v>0.23140616212977991</c:v>
                </c:pt>
                <c:pt idx="165">
                  <c:v>0.22973749672371199</c:v>
                </c:pt>
                <c:pt idx="166">
                  <c:v>0.22808099161252296</c:v>
                </c:pt>
                <c:pt idx="167">
                  <c:v>0.22643666841096258</c:v>
                </c:pt>
                <c:pt idx="168">
                  <c:v>0.22480454280287435</c:v>
                </c:pt>
                <c:pt idx="169">
                  <c:v>0.22318462481212853</c:v>
                </c:pt>
                <c:pt idx="170">
                  <c:v>0.22157691906369406</c:v>
                </c:pt>
                <c:pt idx="171">
                  <c:v>0.21998142503515267</c:v>
                </c:pt>
                <c:pt idx="172">
                  <c:v>0.21839813729895741</c:v>
                </c:pt>
                <c:pt idx="173">
                  <c:v>0.21682704575572159</c:v>
                </c:pt>
                <c:pt idx="174">
                  <c:v>0.21526813585882848</c:v>
                </c:pt>
                <c:pt idx="175">
                  <c:v>0.21372138883063613</c:v>
                </c:pt>
                <c:pt idx="176">
                  <c:v>0.21218678187055059</c:v>
                </c:pt>
                <c:pt idx="177">
                  <c:v>0.21066428835523252</c:v>
                </c:pt>
                <c:pt idx="178">
                  <c:v>0.20915387803119409</c:v>
                </c:pt>
                <c:pt idx="179">
                  <c:v>0.20765551720003891</c:v>
                </c:pt>
                <c:pt idx="180">
                  <c:v>0.20616916889658915</c:v>
                </c:pt>
                <c:pt idx="181">
                  <c:v>0.20469479306013716</c:v>
                </c:pt>
                <c:pt idx="182">
                  <c:v>0.20323234669905624</c:v>
                </c:pt>
                <c:pt idx="183">
                  <c:v>0.20178178404899283</c:v>
                </c:pt>
                <c:pt idx="184">
                  <c:v>0.20034305672486016</c:v>
                </c:pt>
                <c:pt idx="185">
                  <c:v>0.19891611386684613</c:v>
                </c:pt>
                <c:pt idx="186">
                  <c:v>0.19750090228064343</c:v>
                </c:pt>
                <c:pt idx="187">
                  <c:v>0.19609736657209917</c:v>
                </c:pt>
                <c:pt idx="188">
                  <c:v>0.19470544927648192</c:v>
                </c:pt>
                <c:pt idx="189">
                  <c:v>0.19332509098255252</c:v>
                </c:pt>
                <c:pt idx="190">
                  <c:v>0.19195623045162308</c:v>
                </c:pt>
                <c:pt idx="191">
                  <c:v>0.19059880473178106</c:v>
                </c:pt>
                <c:pt idx="192">
                  <c:v>0.18925274926745042</c:v>
                </c:pt>
                <c:pt idx="193">
                  <c:v>0.18791799800445597</c:v>
                </c:pt>
                <c:pt idx="194">
                  <c:v>0.18659448349075353</c:v>
                </c:pt>
                <c:pt idx="195">
                  <c:v>0.18528213697298013</c:v>
                </c:pt>
                <c:pt idx="196">
                  <c:v>0.18398088848897748</c:v>
                </c:pt>
                <c:pt idx="197">
                  <c:v>0.18269066695643335</c:v>
                </c:pt>
                <c:pt idx="198">
                  <c:v>0.18141140025778432</c:v>
                </c:pt>
                <c:pt idx="199">
                  <c:v>0.18014301532151419</c:v>
                </c:pt>
                <c:pt idx="200">
                  <c:v>0.17888543819998323</c:v>
                </c:pt>
                <c:pt idx="201">
                  <c:v>0.17763859414391453</c:v>
                </c:pt>
                <c:pt idx="202">
                  <c:v>0.17640240767366244</c:v>
                </c:pt>
                <c:pt idx="203">
                  <c:v>0.17517680264738159</c:v>
                </c:pt>
                <c:pt idx="204">
                  <c:v>0.17396170232621272</c:v>
                </c:pt>
                <c:pt idx="205">
                  <c:v>0.17275702943659774</c:v>
                </c:pt>
                <c:pt idx="206">
                  <c:v>0.17156270622982964</c:v>
                </c:pt>
                <c:pt idx="207">
                  <c:v>0.17037865453894488</c:v>
                </c:pt>
                <c:pt idx="208">
                  <c:v>0.16920479583305542</c:v>
                </c:pt>
                <c:pt idx="209">
                  <c:v>0.16804105126921978</c:v>
                </c:pt>
                <c:pt idx="210">
                  <c:v>0.16688734174194644</c:v>
                </c:pt>
                <c:pt idx="211">
                  <c:v>0.16574358793041929</c:v>
                </c:pt>
                <c:pt idx="212">
                  <c:v>0.16460971034353339</c:v>
                </c:pt>
                <c:pt idx="213">
                  <c:v>0.16348562936282518</c:v>
                </c:pt>
                <c:pt idx="214">
                  <c:v>0.16237126528337761</c:v>
                </c:pt>
                <c:pt idx="215">
                  <c:v>0.16126653835278032</c:v>
                </c:pt>
                <c:pt idx="216">
                  <c:v>0.16017136880821817</c:v>
                </c:pt>
                <c:pt idx="217">
                  <c:v>0.15908567691176381</c:v>
                </c:pt>
                <c:pt idx="218">
                  <c:v>0.15800938298394157</c:v>
                </c:pt>
                <c:pt idx="219">
                  <c:v>0.15694240743563362</c:v>
                </c:pt>
                <c:pt idx="220">
                  <c:v>0.15588467079839116</c:v>
                </c:pt>
                <c:pt idx="221">
                  <c:v>0.1548360937532155</c:v>
                </c:pt>
                <c:pt idx="222">
                  <c:v>0.15379659715786834</c:v>
                </c:pt>
                <c:pt idx="223">
                  <c:v>0.15276610207277086</c:v>
                </c:pt>
                <c:pt idx="224">
                  <c:v>0.15174452978554756</c:v>
                </c:pt>
                <c:pt idx="225">
                  <c:v>0.15073180183426918</c:v>
                </c:pt>
                <c:pt idx="226">
                  <c:v>0.149727840029447</c:v>
                </c:pt>
                <c:pt idx="227">
                  <c:v>0.14873256647482899</c:v>
                </c:pt>
                <c:pt idx="228">
                  <c:v>0.14774590358704659</c:v>
                </c:pt>
                <c:pt idx="229">
                  <c:v>0.14676777411415862</c:v>
                </c:pt>
                <c:pt idx="230">
                  <c:v>0.14579810115313757</c:v>
                </c:pt>
                <c:pt idx="231">
                  <c:v>0.14483680816634084</c:v>
                </c:pt>
                <c:pt idx="232">
                  <c:v>0.14388381899701042</c:v>
                </c:pt>
                <c:pt idx="233">
                  <c:v>0.14293905788383937</c:v>
                </c:pt>
                <c:pt idx="234">
                  <c:v>0.1420024494746448</c:v>
                </c:pt>
                <c:pt idx="235">
                  <c:v>0.14107391883918416</c:v>
                </c:pt>
                <c:pt idx="236">
                  <c:v>0.14015339148115122</c:v>
                </c:pt>
                <c:pt idx="237">
                  <c:v>0.13924079334938563</c:v>
                </c:pt>
                <c:pt idx="238">
                  <c:v>0.13833605084832976</c:v>
                </c:pt>
                <c:pt idx="239">
                  <c:v>0.13743909084776409</c:v>
                </c:pt>
                <c:pt idx="240">
                  <c:v>0.13654984069185253</c:v>
                </c:pt>
                <c:pt idx="241">
                  <c:v>0.1356682282075273</c:v>
                </c:pt>
                <c:pt idx="242">
                  <c:v>0.13479418171224092</c:v>
                </c:pt>
                <c:pt idx="243">
                  <c:v>0.13392763002111366</c:v>
                </c:pt>
                <c:pt idx="244">
                  <c:v>0.13306850245350207</c:v>
                </c:pt>
                <c:pt idx="245">
                  <c:v>0.13221672883901445</c:v>
                </c:pt>
                <c:pt idx="246">
                  <c:v>0.13137223952299693</c:v>
                </c:pt>
                <c:pt idx="247">
                  <c:v>0.13053496537151404</c:v>
                </c:pt>
                <c:pt idx="248">
                  <c:v>0.12970483777584643</c:v>
                </c:pt>
                <c:pt idx="249">
                  <c:v>0.12888178865652619</c:v>
                </c:pt>
                <c:pt idx="250">
                  <c:v>0.12806575046693236</c:v>
                </c:pt>
                <c:pt idx="251">
                  <c:v>0.12725665619646492</c:v>
                </c:pt>
                <c:pt idx="252">
                  <c:v>0.12645443937331757</c:v>
                </c:pt>
                <c:pt idx="253">
                  <c:v>0.12565903406686721</c:v>
                </c:pt>
                <c:pt idx="254">
                  <c:v>0.12487037488969766</c:v>
                </c:pt>
                <c:pt idx="255">
                  <c:v>0.1240883969992753</c:v>
                </c:pt>
                <c:pt idx="256">
                  <c:v>0.12331303609929294</c:v>
                </c:pt>
                <c:pt idx="257">
                  <c:v>0.12254422844069626</c:v>
                </c:pt>
                <c:pt idx="258">
                  <c:v>0.12178191082240997</c:v>
                </c:pt>
                <c:pt idx="259">
                  <c:v>0.12102602059177694</c:v>
                </c:pt>
                <c:pt idx="260">
                  <c:v>0.1202764956447241</c:v>
                </c:pt>
                <c:pt idx="261">
                  <c:v>0.11953327442566966</c:v>
                </c:pt>
                <c:pt idx="262">
                  <c:v>0.11879629592718219</c:v>
                </c:pt>
                <c:pt idx="263">
                  <c:v>0.11806549968940719</c:v>
                </c:pt>
                <c:pt idx="264">
                  <c:v>0.1173408257992696</c:v>
                </c:pt>
                <c:pt idx="265">
                  <c:v>0.11662221488946614</c:v>
                </c:pt>
                <c:pt idx="266">
                  <c:v>0.11590960813725686</c:v>
                </c:pt>
                <c:pt idx="267">
                  <c:v>0.11520294726306682</c:v>
                </c:pt>
                <c:pt idx="268">
                  <c:v>0.11450217452890821</c:v>
                </c:pt>
                <c:pt idx="269">
                  <c:v>0.11380723273663215</c:v>
                </c:pt>
                <c:pt idx="270">
                  <c:v>0.11311806522601973</c:v>
                </c:pt>
                <c:pt idx="271">
                  <c:v>0.11243461587272026</c:v>
                </c:pt>
                <c:pt idx="272">
                  <c:v>0.11175682908604681</c:v>
                </c:pt>
                <c:pt idx="273">
                  <c:v>0.11108464980663571</c:v>
                </c:pt>
                <c:pt idx="274">
                  <c:v>0.1104180235039781</c:v>
                </c:pt>
                <c:pt idx="275">
                  <c:v>0.10975689617383211</c:v>
                </c:pt>
                <c:pt idx="276">
                  <c:v>0.10910121433552078</c:v>
                </c:pt>
                <c:pt idx="277">
                  <c:v>0.10845092502912501</c:v>
                </c:pt>
                <c:pt idx="278">
                  <c:v>0.10780597581257607</c:v>
                </c:pt>
                <c:pt idx="279">
                  <c:v>0.10716631475865494</c:v>
                </c:pt>
                <c:pt idx="280">
                  <c:v>0.10653189045190474</c:v>
                </c:pt>
                <c:pt idx="281">
                  <c:v>0.10590265198546046</c:v>
                </c:pt>
                <c:pt idx="282">
                  <c:v>0.10527854895780499</c:v>
                </c:pt>
                <c:pt idx="283">
                  <c:v>0.10465953146945151</c:v>
                </c:pt>
                <c:pt idx="284">
                  <c:v>0.10404555011956275</c:v>
                </c:pt>
                <c:pt idx="285">
                  <c:v>0.10343655600250813</c:v>
                </c:pt>
                <c:pt idx="286">
                  <c:v>0.10283250070436527</c:v>
                </c:pt>
                <c:pt idx="287">
                  <c:v>0.10223333629936901</c:v>
                </c:pt>
                <c:pt idx="288">
                  <c:v>0.10163901534631462</c:v>
                </c:pt>
                <c:pt idx="289">
                  <c:v>0.10104949088491533</c:v>
                </c:pt>
                <c:pt idx="290">
                  <c:v>0.10046471643212242</c:v>
                </c:pt>
                <c:pt idx="291">
                  <c:v>9.9884645978408113E-2</c:v>
                </c:pt>
                <c:pt idx="292">
                  <c:v>9.9309233984016559E-2</c:v>
                </c:pt>
                <c:pt idx="293">
                  <c:v>9.8738435375185937E-2</c:v>
                </c:pt>
                <c:pt idx="294">
                  <c:v>9.817220554034517E-2</c:v>
                </c:pt>
                <c:pt idx="295">
                  <c:v>9.7610500326286875E-2</c:v>
                </c:pt>
                <c:pt idx="296">
                  <c:v>9.7053276034322206E-2</c:v>
                </c:pt>
                <c:pt idx="297">
                  <c:v>9.6500489416417284E-2</c:v>
                </c:pt>
                <c:pt idx="298">
                  <c:v>9.5952097671316308E-2</c:v>
                </c:pt>
                <c:pt idx="299">
                  <c:v>9.5408058440652768E-2</c:v>
                </c:pt>
                <c:pt idx="300">
                  <c:v>9.4868329805051346E-2</c:v>
                </c:pt>
                <c:pt idx="301">
                  <c:v>9.4332870280222553E-2</c:v>
                </c:pt>
                <c:pt idx="302">
                  <c:v>9.3801638813052993E-2</c:v>
                </c:pt>
                <c:pt idx="303">
                  <c:v>9.327459477769294E-2</c:v>
                </c:pt>
                <c:pt idx="304">
                  <c:v>9.275169797164283E-2</c:v>
                </c:pt>
                <c:pt idx="305">
                  <c:v>9.223290861184158E-2</c:v>
                </c:pt>
                <c:pt idx="306">
                  <c:v>9.1718187330756984E-2</c:v>
                </c:pt>
                <c:pt idx="307">
                  <c:v>9.1207495172481695E-2</c:v>
                </c:pt>
                <c:pt idx="308">
                  <c:v>9.0700793588835135E-2</c:v>
                </c:pt>
                <c:pt idx="309">
                  <c:v>9.0198044435472982E-2</c:v>
                </c:pt>
                <c:pt idx="310">
                  <c:v>8.9699209968006663E-2</c:v>
                </c:pt>
                <c:pt idx="311">
                  <c:v>8.9204252838132644E-2</c:v>
                </c:pt>
                <c:pt idx="312">
                  <c:v>8.8713136089774353E-2</c:v>
                </c:pt>
                <c:pt idx="313">
                  <c:v>8.8225823155237137E-2</c:v>
                </c:pt>
                <c:pt idx="314">
                  <c:v>8.7742277851377462E-2</c:v>
                </c:pt>
                <c:pt idx="315">
                  <c:v>8.7262464375787871E-2</c:v>
                </c:pt>
                <c:pt idx="316">
                  <c:v>8.6786347302998057E-2</c:v>
                </c:pt>
                <c:pt idx="317">
                  <c:v>8.6313891580693927E-2</c:v>
                </c:pt>
                <c:pt idx="318">
                  <c:v>8.5845062525954696E-2</c:v>
                </c:pt>
                <c:pt idx="319">
                  <c:v>8.5379825821509284E-2</c:v>
                </c:pt>
                <c:pt idx="320">
                  <c:v>8.4918147512013292E-2</c:v>
                </c:pt>
                <c:pt idx="321">
                  <c:v>8.4459994000346358E-2</c:v>
                </c:pt>
                <c:pt idx="322">
                  <c:v>8.4005332043931041E-2</c:v>
                </c:pt>
                <c:pt idx="323">
                  <c:v>8.3554128751074555E-2</c:v>
                </c:pt>
                <c:pt idx="324">
                  <c:v>8.3106351577332871E-2</c:v>
                </c:pt>
                <c:pt idx="325">
                  <c:v>8.2661968321898358E-2</c:v>
                </c:pt>
                <c:pt idx="326">
                  <c:v>8.222094712401179E-2</c:v>
                </c:pt>
                <c:pt idx="327">
                  <c:v>8.1783256459398296E-2</c:v>
                </c:pt>
                <c:pt idx="328">
                  <c:v>8.1348865136729009E-2</c:v>
                </c:pt>
                <c:pt idx="329">
                  <c:v>8.091774229410742E-2</c:v>
                </c:pt>
                <c:pt idx="330">
                  <c:v>8.0489857395582301E-2</c:v>
                </c:pt>
                <c:pt idx="331">
                  <c:v>8.0065180227686064E-2</c:v>
                </c:pt>
                <c:pt idx="332">
                  <c:v>7.9643680896000393E-2</c:v>
                </c:pt>
                <c:pt idx="333">
                  <c:v>7.9225329821747972E-2</c:v>
                </c:pt>
                <c:pt idx="334">
                  <c:v>7.8810097738412119E-2</c:v>
                </c:pt>
                <c:pt idx="335">
                  <c:v>7.8397955688383161E-2</c:v>
                </c:pt>
                <c:pt idx="336">
                  <c:v>7.7988875019632559E-2</c:v>
                </c:pt>
                <c:pt idx="337">
                  <c:v>7.7582827382415204E-2</c:v>
                </c:pt>
                <c:pt idx="338">
                  <c:v>7.7179784725999082E-2</c:v>
                </c:pt>
                <c:pt idx="339">
                  <c:v>7.6779719295423599E-2</c:v>
                </c:pt>
                <c:pt idx="340">
                  <c:v>7.6382603628285861E-2</c:v>
                </c:pt>
                <c:pt idx="341">
                  <c:v>7.5988410551555446E-2</c:v>
                </c:pt>
                <c:pt idx="342">
                  <c:v>7.5597113178417649E-2</c:v>
                </c:pt>
                <c:pt idx="343">
                  <c:v>7.5208684905145165E-2</c:v>
                </c:pt>
                <c:pt idx="344">
                  <c:v>7.4823099407998694E-2</c:v>
                </c:pt>
                <c:pt idx="345">
                  <c:v>7.444033064015558E-2</c:v>
                </c:pt>
                <c:pt idx="346">
                  <c:v>7.4060352828668061E-2</c:v>
                </c:pt>
                <c:pt idx="347">
                  <c:v>7.368314047144929E-2</c:v>
                </c:pt>
                <c:pt idx="348">
                  <c:v>7.3308668334288313E-2</c:v>
                </c:pt>
                <c:pt idx="349">
                  <c:v>7.2936911447894076E-2</c:v>
                </c:pt>
                <c:pt idx="350">
                  <c:v>7.2567845104967804E-2</c:v>
                </c:pt>
                <c:pt idx="351">
                  <c:v>7.2201444857303676E-2</c:v>
                </c:pt>
                <c:pt idx="352">
                  <c:v>7.1837686512918511E-2</c:v>
                </c:pt>
                <c:pt idx="353">
                  <c:v>7.1476546133209737E-2</c:v>
                </c:pt>
                <c:pt idx="354">
                  <c:v>7.1118000030141612E-2</c:v>
                </c:pt>
                <c:pt idx="355">
                  <c:v>7.0762024763459899E-2</c:v>
                </c:pt>
                <c:pt idx="356">
                  <c:v>7.0408597137934931E-2</c:v>
                </c:pt>
                <c:pt idx="357">
                  <c:v>7.0057694200632126E-2</c:v>
                </c:pt>
                <c:pt idx="358">
                  <c:v>6.9709293238211248E-2</c:v>
                </c:pt>
                <c:pt idx="359">
                  <c:v>6.936337177425328E-2</c:v>
                </c:pt>
                <c:pt idx="360">
                  <c:v>6.9019907566614636E-2</c:v>
                </c:pt>
                <c:pt idx="361">
                  <c:v>6.8678878604809701E-2</c:v>
                </c:pt>
                <c:pt idx="362">
                  <c:v>6.8340263107419988E-2</c:v>
                </c:pt>
                <c:pt idx="363">
                  <c:v>6.8004039519531545E-2</c:v>
                </c:pt>
                <c:pt idx="364">
                  <c:v>6.7670186510198585E-2</c:v>
                </c:pt>
                <c:pt idx="365">
                  <c:v>6.733868296993481E-2</c:v>
                </c:pt>
                <c:pt idx="366">
                  <c:v>6.7009508008231189E-2</c:v>
                </c:pt>
                <c:pt idx="367">
                  <c:v>6.6682640951100616E-2</c:v>
                </c:pt>
                <c:pt idx="368">
                  <c:v>6.6358061338648897E-2</c:v>
                </c:pt>
                <c:pt idx="369">
                  <c:v>6.6035748922671958E-2</c:v>
                </c:pt>
                <c:pt idx="370">
                  <c:v>6.5715683664279531E-2</c:v>
                </c:pt>
                <c:pt idx="371">
                  <c:v>6.5397845731544418E-2</c:v>
                </c:pt>
                <c:pt idx="372">
                  <c:v>6.5082215497177479E-2</c:v>
                </c:pt>
                <c:pt idx="373">
                  <c:v>6.476877353622891E-2</c:v>
                </c:pt>
                <c:pt idx="374">
                  <c:v>6.4457500623813654E-2</c:v>
                </c:pt>
                <c:pt idx="375">
                  <c:v>6.4148377732862819E-2</c:v>
                </c:pt>
                <c:pt idx="376">
                  <c:v>6.3841386031900066E-2</c:v>
                </c:pt>
                <c:pt idx="377">
                  <c:v>6.3536506882842361E-2</c:v>
                </c:pt>
                <c:pt idx="378">
                  <c:v>6.3233721838825335E-2</c:v>
                </c:pt>
                <c:pt idx="379">
                  <c:v>6.2933012642053587E-2</c:v>
                </c:pt>
                <c:pt idx="380">
                  <c:v>6.2634361221673998E-2</c:v>
                </c:pt>
                <c:pt idx="381">
                  <c:v>6.2337749691674146E-2</c:v>
                </c:pt>
                <c:pt idx="382">
                  <c:v>6.2043160348803875E-2</c:v>
                </c:pt>
                <c:pt idx="383">
                  <c:v>6.1750575670519989E-2</c:v>
                </c:pt>
                <c:pt idx="384">
                  <c:v>6.1459978312955223E-2</c:v>
                </c:pt>
                <c:pt idx="385">
                  <c:v>6.1171351108909401E-2</c:v>
                </c:pt>
                <c:pt idx="386">
                  <c:v>6.0884677065863986E-2</c:v>
                </c:pt>
                <c:pt idx="387">
                  <c:v>6.0599939364018834E-2</c:v>
                </c:pt>
                <c:pt idx="388">
                  <c:v>6.0317121354352132E-2</c:v>
                </c:pt>
                <c:pt idx="389">
                  <c:v>6.003620655670152E-2</c:v>
                </c:pt>
                <c:pt idx="390">
                  <c:v>5.9757178657868289E-2</c:v>
                </c:pt>
                <c:pt idx="391">
                  <c:v>5.9480021509742402E-2</c:v>
                </c:pt>
                <c:pt idx="392">
                  <c:v>5.920471912745004E-2</c:v>
                </c:pt>
                <c:pt idx="393">
                  <c:v>5.8931255687521736E-2</c:v>
                </c:pt>
                <c:pt idx="394">
                  <c:v>5.8659615526081871E-2</c:v>
                </c:pt>
                <c:pt idx="395">
                  <c:v>5.8389783137059649E-2</c:v>
                </c:pt>
                <c:pt idx="396">
                  <c:v>5.8121743170419911E-2</c:v>
                </c:pt>
                <c:pt idx="397">
                  <c:v>5.7855480430415107E-2</c:v>
                </c:pt>
                <c:pt idx="398">
                  <c:v>5.7590979873857237E-2</c:v>
                </c:pt>
                <c:pt idx="399">
                  <c:v>5.732822660841029E-2</c:v>
                </c:pt>
                <c:pt idx="400">
                  <c:v>5.7067205890901848E-2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298112"/>
        <c:axId val="96300032"/>
      </c:scatterChart>
      <c:valAx>
        <c:axId val="96298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 (units of x)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96300032"/>
        <c:crosses val="autoZero"/>
        <c:crossBetween val="midCat"/>
      </c:valAx>
      <c:valAx>
        <c:axId val="96300032"/>
        <c:scaling>
          <c:orientation val="minMax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962981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2000"/>
              <a:t>Comparison of Reflected and Emitted Radiance</a:t>
            </a:r>
          </a:p>
        </c:rich>
      </c:tx>
      <c:layout>
        <c:manualLayout>
          <c:xMode val="edge"/>
          <c:yMode val="edge"/>
          <c:x val="0.21965330056286358"/>
          <c:y val="7.9365079365079413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546007616100022"/>
          <c:y val="8.4127114532357591E-2"/>
          <c:w val="0.80346869358093242"/>
          <c:h val="0.77460437531680304"/>
        </c:manualLayout>
      </c:layout>
      <c:scatterChart>
        <c:scatterStyle val="lineMarker"/>
        <c:varyColors val="0"/>
        <c:ser>
          <c:idx val="2"/>
          <c:order val="0"/>
          <c:tx>
            <c:v>Reflected Radiance</c:v>
          </c:tx>
          <c:spPr>
            <a:ln w="3810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'4-15'!$D$3:$D$993</c:f>
              <c:numCache>
                <c:formatCode>0.00</c:formatCode>
                <c:ptCount val="991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0.14000000000000001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0.28000000000000003</c:v>
                </c:pt>
                <c:pt idx="19">
                  <c:v>0.28999999999999998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0.55000000000000004</c:v>
                </c:pt>
                <c:pt idx="46">
                  <c:v>0.56000000000000005</c:v>
                </c:pt>
                <c:pt idx="47">
                  <c:v>0.56999999999999995</c:v>
                </c:pt>
                <c:pt idx="48">
                  <c:v>0.57999999999999996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  <c:pt idx="56">
                  <c:v>0.66</c:v>
                </c:pt>
                <c:pt idx="57">
                  <c:v>0.67</c:v>
                </c:pt>
                <c:pt idx="58">
                  <c:v>0.68</c:v>
                </c:pt>
                <c:pt idx="59">
                  <c:v>0.69</c:v>
                </c:pt>
                <c:pt idx="60">
                  <c:v>0.7</c:v>
                </c:pt>
                <c:pt idx="61">
                  <c:v>0.71</c:v>
                </c:pt>
                <c:pt idx="62">
                  <c:v>0.72</c:v>
                </c:pt>
                <c:pt idx="63">
                  <c:v>0.73</c:v>
                </c:pt>
                <c:pt idx="64">
                  <c:v>0.74</c:v>
                </c:pt>
                <c:pt idx="65">
                  <c:v>0.75</c:v>
                </c:pt>
                <c:pt idx="66">
                  <c:v>0.76</c:v>
                </c:pt>
                <c:pt idx="67">
                  <c:v>0.77</c:v>
                </c:pt>
                <c:pt idx="68">
                  <c:v>0.78</c:v>
                </c:pt>
                <c:pt idx="69">
                  <c:v>0.79</c:v>
                </c:pt>
                <c:pt idx="70">
                  <c:v>0.8</c:v>
                </c:pt>
                <c:pt idx="71">
                  <c:v>0.81</c:v>
                </c:pt>
                <c:pt idx="72">
                  <c:v>0.82</c:v>
                </c:pt>
                <c:pt idx="73">
                  <c:v>0.83</c:v>
                </c:pt>
                <c:pt idx="74">
                  <c:v>0.84</c:v>
                </c:pt>
                <c:pt idx="75">
                  <c:v>0.85</c:v>
                </c:pt>
                <c:pt idx="76">
                  <c:v>0.86</c:v>
                </c:pt>
                <c:pt idx="77">
                  <c:v>0.87</c:v>
                </c:pt>
                <c:pt idx="78">
                  <c:v>0.88</c:v>
                </c:pt>
                <c:pt idx="79">
                  <c:v>0.89</c:v>
                </c:pt>
                <c:pt idx="80">
                  <c:v>0.9</c:v>
                </c:pt>
                <c:pt idx="81">
                  <c:v>0.91</c:v>
                </c:pt>
                <c:pt idx="82">
                  <c:v>0.92</c:v>
                </c:pt>
                <c:pt idx="83">
                  <c:v>0.93</c:v>
                </c:pt>
                <c:pt idx="84">
                  <c:v>0.94</c:v>
                </c:pt>
                <c:pt idx="85">
                  <c:v>0.95</c:v>
                </c:pt>
                <c:pt idx="86">
                  <c:v>0.96</c:v>
                </c:pt>
                <c:pt idx="87">
                  <c:v>0.97</c:v>
                </c:pt>
                <c:pt idx="88">
                  <c:v>0.98</c:v>
                </c:pt>
                <c:pt idx="89">
                  <c:v>0.99</c:v>
                </c:pt>
                <c:pt idx="90">
                  <c:v>1</c:v>
                </c:pt>
                <c:pt idx="91">
                  <c:v>1.01</c:v>
                </c:pt>
                <c:pt idx="92">
                  <c:v>1.02</c:v>
                </c:pt>
                <c:pt idx="93">
                  <c:v>1.03</c:v>
                </c:pt>
                <c:pt idx="94">
                  <c:v>1.04</c:v>
                </c:pt>
                <c:pt idx="95">
                  <c:v>1.05</c:v>
                </c:pt>
                <c:pt idx="96">
                  <c:v>1.06</c:v>
                </c:pt>
                <c:pt idx="97">
                  <c:v>1.07</c:v>
                </c:pt>
                <c:pt idx="98">
                  <c:v>1.08</c:v>
                </c:pt>
                <c:pt idx="99">
                  <c:v>1.0900000000000001</c:v>
                </c:pt>
                <c:pt idx="100">
                  <c:v>1.1000000000000001</c:v>
                </c:pt>
                <c:pt idx="101">
                  <c:v>1.1100000000000001</c:v>
                </c:pt>
                <c:pt idx="102">
                  <c:v>1.1200000000000001</c:v>
                </c:pt>
                <c:pt idx="103">
                  <c:v>1.1299999999999999</c:v>
                </c:pt>
                <c:pt idx="104">
                  <c:v>1.1399999999999999</c:v>
                </c:pt>
                <c:pt idx="105">
                  <c:v>1.1499999999999999</c:v>
                </c:pt>
                <c:pt idx="106">
                  <c:v>1.1599999999999999</c:v>
                </c:pt>
                <c:pt idx="107">
                  <c:v>1.17</c:v>
                </c:pt>
                <c:pt idx="108">
                  <c:v>1.18</c:v>
                </c:pt>
                <c:pt idx="109">
                  <c:v>1.19</c:v>
                </c:pt>
                <c:pt idx="110">
                  <c:v>1.2</c:v>
                </c:pt>
                <c:pt idx="111">
                  <c:v>1.21</c:v>
                </c:pt>
                <c:pt idx="112">
                  <c:v>1.22</c:v>
                </c:pt>
                <c:pt idx="113">
                  <c:v>1.23</c:v>
                </c:pt>
                <c:pt idx="114">
                  <c:v>1.24</c:v>
                </c:pt>
                <c:pt idx="115">
                  <c:v>1.25</c:v>
                </c:pt>
                <c:pt idx="116">
                  <c:v>1.26</c:v>
                </c:pt>
                <c:pt idx="117">
                  <c:v>1.27</c:v>
                </c:pt>
                <c:pt idx="118">
                  <c:v>1.28</c:v>
                </c:pt>
                <c:pt idx="119">
                  <c:v>1.29</c:v>
                </c:pt>
                <c:pt idx="120">
                  <c:v>1.3</c:v>
                </c:pt>
                <c:pt idx="121">
                  <c:v>1.31</c:v>
                </c:pt>
                <c:pt idx="122">
                  <c:v>1.32</c:v>
                </c:pt>
                <c:pt idx="123">
                  <c:v>1.33</c:v>
                </c:pt>
                <c:pt idx="124">
                  <c:v>1.34</c:v>
                </c:pt>
                <c:pt idx="125">
                  <c:v>1.35</c:v>
                </c:pt>
                <c:pt idx="126">
                  <c:v>1.36</c:v>
                </c:pt>
                <c:pt idx="127">
                  <c:v>1.37</c:v>
                </c:pt>
                <c:pt idx="128">
                  <c:v>1.38</c:v>
                </c:pt>
                <c:pt idx="129">
                  <c:v>1.39</c:v>
                </c:pt>
                <c:pt idx="130">
                  <c:v>1.4</c:v>
                </c:pt>
                <c:pt idx="131">
                  <c:v>1.41</c:v>
                </c:pt>
                <c:pt idx="132">
                  <c:v>1.42</c:v>
                </c:pt>
                <c:pt idx="133">
                  <c:v>1.43</c:v>
                </c:pt>
                <c:pt idx="134">
                  <c:v>1.44</c:v>
                </c:pt>
                <c:pt idx="135">
                  <c:v>1.45</c:v>
                </c:pt>
                <c:pt idx="136">
                  <c:v>1.46</c:v>
                </c:pt>
                <c:pt idx="137">
                  <c:v>1.47</c:v>
                </c:pt>
                <c:pt idx="138">
                  <c:v>1.48</c:v>
                </c:pt>
                <c:pt idx="139">
                  <c:v>1.49</c:v>
                </c:pt>
                <c:pt idx="140">
                  <c:v>1.5</c:v>
                </c:pt>
                <c:pt idx="141">
                  <c:v>1.51</c:v>
                </c:pt>
                <c:pt idx="142">
                  <c:v>1.52</c:v>
                </c:pt>
                <c:pt idx="143">
                  <c:v>1.53</c:v>
                </c:pt>
                <c:pt idx="144">
                  <c:v>1.54</c:v>
                </c:pt>
                <c:pt idx="145">
                  <c:v>1.55</c:v>
                </c:pt>
                <c:pt idx="146">
                  <c:v>1.56</c:v>
                </c:pt>
                <c:pt idx="147">
                  <c:v>1.57</c:v>
                </c:pt>
                <c:pt idx="148">
                  <c:v>1.58</c:v>
                </c:pt>
                <c:pt idx="149">
                  <c:v>1.59</c:v>
                </c:pt>
                <c:pt idx="150">
                  <c:v>1.6</c:v>
                </c:pt>
                <c:pt idx="151">
                  <c:v>1.61</c:v>
                </c:pt>
                <c:pt idx="152">
                  <c:v>1.62</c:v>
                </c:pt>
                <c:pt idx="153">
                  <c:v>1.63</c:v>
                </c:pt>
                <c:pt idx="154">
                  <c:v>1.64</c:v>
                </c:pt>
                <c:pt idx="155">
                  <c:v>1.65</c:v>
                </c:pt>
                <c:pt idx="156">
                  <c:v>1.66</c:v>
                </c:pt>
                <c:pt idx="157">
                  <c:v>1.67</c:v>
                </c:pt>
                <c:pt idx="158">
                  <c:v>1.68</c:v>
                </c:pt>
                <c:pt idx="159">
                  <c:v>1.69</c:v>
                </c:pt>
                <c:pt idx="160">
                  <c:v>1.7</c:v>
                </c:pt>
                <c:pt idx="161">
                  <c:v>1.71</c:v>
                </c:pt>
                <c:pt idx="162">
                  <c:v>1.72</c:v>
                </c:pt>
                <c:pt idx="163">
                  <c:v>1.73</c:v>
                </c:pt>
                <c:pt idx="164">
                  <c:v>1.74</c:v>
                </c:pt>
                <c:pt idx="165">
                  <c:v>1.75</c:v>
                </c:pt>
                <c:pt idx="166">
                  <c:v>1.76</c:v>
                </c:pt>
                <c:pt idx="167">
                  <c:v>1.77</c:v>
                </c:pt>
                <c:pt idx="168">
                  <c:v>1.78</c:v>
                </c:pt>
                <c:pt idx="169">
                  <c:v>1.79</c:v>
                </c:pt>
                <c:pt idx="170">
                  <c:v>1.8</c:v>
                </c:pt>
                <c:pt idx="171">
                  <c:v>1.81</c:v>
                </c:pt>
                <c:pt idx="172">
                  <c:v>1.82</c:v>
                </c:pt>
                <c:pt idx="173">
                  <c:v>1.83</c:v>
                </c:pt>
                <c:pt idx="174">
                  <c:v>1.84</c:v>
                </c:pt>
                <c:pt idx="175">
                  <c:v>1.85</c:v>
                </c:pt>
                <c:pt idx="176">
                  <c:v>1.86</c:v>
                </c:pt>
                <c:pt idx="177">
                  <c:v>1.87</c:v>
                </c:pt>
                <c:pt idx="178">
                  <c:v>1.88</c:v>
                </c:pt>
                <c:pt idx="179">
                  <c:v>1.89</c:v>
                </c:pt>
                <c:pt idx="180">
                  <c:v>1.9</c:v>
                </c:pt>
                <c:pt idx="181">
                  <c:v>1.91</c:v>
                </c:pt>
                <c:pt idx="182">
                  <c:v>1.92</c:v>
                </c:pt>
                <c:pt idx="183">
                  <c:v>1.93</c:v>
                </c:pt>
                <c:pt idx="184">
                  <c:v>1.94</c:v>
                </c:pt>
                <c:pt idx="185">
                  <c:v>1.95</c:v>
                </c:pt>
                <c:pt idx="186">
                  <c:v>1.96</c:v>
                </c:pt>
                <c:pt idx="187">
                  <c:v>1.97</c:v>
                </c:pt>
                <c:pt idx="188">
                  <c:v>1.98</c:v>
                </c:pt>
                <c:pt idx="189">
                  <c:v>1.99</c:v>
                </c:pt>
                <c:pt idx="190">
                  <c:v>2</c:v>
                </c:pt>
                <c:pt idx="191">
                  <c:v>2.0099999999999998</c:v>
                </c:pt>
                <c:pt idx="192">
                  <c:v>2.02</c:v>
                </c:pt>
                <c:pt idx="193">
                  <c:v>2.0299999999999998</c:v>
                </c:pt>
                <c:pt idx="194">
                  <c:v>2.04</c:v>
                </c:pt>
                <c:pt idx="195">
                  <c:v>2.0499999999999998</c:v>
                </c:pt>
                <c:pt idx="196">
                  <c:v>2.06</c:v>
                </c:pt>
                <c:pt idx="197">
                  <c:v>2.0699999999999998</c:v>
                </c:pt>
                <c:pt idx="198">
                  <c:v>2.08</c:v>
                </c:pt>
                <c:pt idx="199">
                  <c:v>2.09</c:v>
                </c:pt>
                <c:pt idx="200">
                  <c:v>2.1</c:v>
                </c:pt>
                <c:pt idx="201">
                  <c:v>2.11</c:v>
                </c:pt>
                <c:pt idx="202">
                  <c:v>2.12</c:v>
                </c:pt>
                <c:pt idx="203">
                  <c:v>2.13</c:v>
                </c:pt>
                <c:pt idx="204">
                  <c:v>2.14</c:v>
                </c:pt>
                <c:pt idx="205">
                  <c:v>2.15</c:v>
                </c:pt>
                <c:pt idx="206">
                  <c:v>2.16</c:v>
                </c:pt>
                <c:pt idx="207">
                  <c:v>2.17</c:v>
                </c:pt>
                <c:pt idx="208">
                  <c:v>2.1800000000000002</c:v>
                </c:pt>
                <c:pt idx="209">
                  <c:v>2.19</c:v>
                </c:pt>
                <c:pt idx="210">
                  <c:v>2.2000000000000002</c:v>
                </c:pt>
                <c:pt idx="211">
                  <c:v>2.21</c:v>
                </c:pt>
                <c:pt idx="212">
                  <c:v>2.2200000000000002</c:v>
                </c:pt>
                <c:pt idx="213">
                  <c:v>2.23</c:v>
                </c:pt>
                <c:pt idx="214">
                  <c:v>2.2400000000000002</c:v>
                </c:pt>
                <c:pt idx="215">
                  <c:v>2.25</c:v>
                </c:pt>
                <c:pt idx="216">
                  <c:v>2.2599999999999998</c:v>
                </c:pt>
                <c:pt idx="217">
                  <c:v>2.27</c:v>
                </c:pt>
                <c:pt idx="218">
                  <c:v>2.2799999999999998</c:v>
                </c:pt>
                <c:pt idx="219">
                  <c:v>2.29</c:v>
                </c:pt>
                <c:pt idx="220">
                  <c:v>2.2999999999999998</c:v>
                </c:pt>
                <c:pt idx="221">
                  <c:v>2.31</c:v>
                </c:pt>
                <c:pt idx="222">
                  <c:v>2.3199999999999998</c:v>
                </c:pt>
                <c:pt idx="223">
                  <c:v>2.33</c:v>
                </c:pt>
                <c:pt idx="224">
                  <c:v>2.34</c:v>
                </c:pt>
                <c:pt idx="225">
                  <c:v>2.35</c:v>
                </c:pt>
                <c:pt idx="226">
                  <c:v>2.36</c:v>
                </c:pt>
                <c:pt idx="227">
                  <c:v>2.37</c:v>
                </c:pt>
                <c:pt idx="228">
                  <c:v>2.38</c:v>
                </c:pt>
                <c:pt idx="229">
                  <c:v>2.39</c:v>
                </c:pt>
                <c:pt idx="230">
                  <c:v>2.4</c:v>
                </c:pt>
                <c:pt idx="231">
                  <c:v>2.41</c:v>
                </c:pt>
                <c:pt idx="232">
                  <c:v>2.42</c:v>
                </c:pt>
                <c:pt idx="233">
                  <c:v>2.4300000000000002</c:v>
                </c:pt>
                <c:pt idx="234">
                  <c:v>2.44</c:v>
                </c:pt>
                <c:pt idx="235">
                  <c:v>2.4500000000000002</c:v>
                </c:pt>
                <c:pt idx="236">
                  <c:v>2.46</c:v>
                </c:pt>
                <c:pt idx="237">
                  <c:v>2.4700000000000002</c:v>
                </c:pt>
                <c:pt idx="238">
                  <c:v>2.48</c:v>
                </c:pt>
                <c:pt idx="239">
                  <c:v>2.4900000000000002</c:v>
                </c:pt>
                <c:pt idx="240">
                  <c:v>2.5</c:v>
                </c:pt>
                <c:pt idx="241">
                  <c:v>2.5099999999999998</c:v>
                </c:pt>
                <c:pt idx="242">
                  <c:v>2.52</c:v>
                </c:pt>
                <c:pt idx="243">
                  <c:v>2.5299999999999998</c:v>
                </c:pt>
                <c:pt idx="244">
                  <c:v>2.54</c:v>
                </c:pt>
                <c:pt idx="245">
                  <c:v>2.5499999999999998</c:v>
                </c:pt>
                <c:pt idx="246">
                  <c:v>2.56</c:v>
                </c:pt>
                <c:pt idx="247">
                  <c:v>2.57</c:v>
                </c:pt>
                <c:pt idx="248">
                  <c:v>2.58</c:v>
                </c:pt>
                <c:pt idx="249">
                  <c:v>2.59</c:v>
                </c:pt>
                <c:pt idx="250">
                  <c:v>2.6</c:v>
                </c:pt>
                <c:pt idx="251">
                  <c:v>2.61</c:v>
                </c:pt>
                <c:pt idx="252">
                  <c:v>2.62</c:v>
                </c:pt>
                <c:pt idx="253">
                  <c:v>2.63</c:v>
                </c:pt>
                <c:pt idx="254">
                  <c:v>2.64</c:v>
                </c:pt>
                <c:pt idx="255">
                  <c:v>2.65</c:v>
                </c:pt>
                <c:pt idx="256">
                  <c:v>2.66</c:v>
                </c:pt>
                <c:pt idx="257">
                  <c:v>2.67</c:v>
                </c:pt>
                <c:pt idx="258">
                  <c:v>2.68</c:v>
                </c:pt>
                <c:pt idx="259">
                  <c:v>2.69</c:v>
                </c:pt>
                <c:pt idx="260">
                  <c:v>2.7</c:v>
                </c:pt>
                <c:pt idx="261">
                  <c:v>2.71</c:v>
                </c:pt>
                <c:pt idx="262">
                  <c:v>2.72</c:v>
                </c:pt>
                <c:pt idx="263">
                  <c:v>2.73</c:v>
                </c:pt>
                <c:pt idx="264">
                  <c:v>2.74</c:v>
                </c:pt>
                <c:pt idx="265">
                  <c:v>2.75</c:v>
                </c:pt>
                <c:pt idx="266">
                  <c:v>2.76</c:v>
                </c:pt>
                <c:pt idx="267">
                  <c:v>2.77</c:v>
                </c:pt>
                <c:pt idx="268">
                  <c:v>2.78</c:v>
                </c:pt>
                <c:pt idx="269">
                  <c:v>2.79</c:v>
                </c:pt>
                <c:pt idx="270">
                  <c:v>2.8</c:v>
                </c:pt>
                <c:pt idx="271">
                  <c:v>2.81</c:v>
                </c:pt>
                <c:pt idx="272">
                  <c:v>2.82</c:v>
                </c:pt>
                <c:pt idx="273">
                  <c:v>2.83</c:v>
                </c:pt>
                <c:pt idx="274">
                  <c:v>2.84</c:v>
                </c:pt>
                <c:pt idx="275">
                  <c:v>2.85</c:v>
                </c:pt>
                <c:pt idx="276">
                  <c:v>2.86</c:v>
                </c:pt>
                <c:pt idx="277">
                  <c:v>2.87</c:v>
                </c:pt>
                <c:pt idx="278">
                  <c:v>2.88</c:v>
                </c:pt>
                <c:pt idx="279">
                  <c:v>2.89</c:v>
                </c:pt>
                <c:pt idx="280">
                  <c:v>2.9</c:v>
                </c:pt>
                <c:pt idx="281">
                  <c:v>2.91</c:v>
                </c:pt>
                <c:pt idx="282">
                  <c:v>2.92</c:v>
                </c:pt>
                <c:pt idx="283">
                  <c:v>2.93</c:v>
                </c:pt>
                <c:pt idx="284">
                  <c:v>2.94</c:v>
                </c:pt>
                <c:pt idx="285">
                  <c:v>2.95</c:v>
                </c:pt>
                <c:pt idx="286">
                  <c:v>2.96</c:v>
                </c:pt>
                <c:pt idx="287">
                  <c:v>2.97</c:v>
                </c:pt>
                <c:pt idx="288">
                  <c:v>2.98</c:v>
                </c:pt>
                <c:pt idx="289">
                  <c:v>2.99</c:v>
                </c:pt>
                <c:pt idx="290">
                  <c:v>3</c:v>
                </c:pt>
                <c:pt idx="291">
                  <c:v>3.01</c:v>
                </c:pt>
                <c:pt idx="292">
                  <c:v>3.02</c:v>
                </c:pt>
                <c:pt idx="293">
                  <c:v>3.03</c:v>
                </c:pt>
                <c:pt idx="294">
                  <c:v>3.04</c:v>
                </c:pt>
                <c:pt idx="295">
                  <c:v>3.05</c:v>
                </c:pt>
                <c:pt idx="296">
                  <c:v>3.06</c:v>
                </c:pt>
                <c:pt idx="297">
                  <c:v>3.07</c:v>
                </c:pt>
                <c:pt idx="298">
                  <c:v>3.08</c:v>
                </c:pt>
                <c:pt idx="299">
                  <c:v>3.09</c:v>
                </c:pt>
                <c:pt idx="300">
                  <c:v>3.1</c:v>
                </c:pt>
                <c:pt idx="301">
                  <c:v>3.11</c:v>
                </c:pt>
                <c:pt idx="302">
                  <c:v>3.12</c:v>
                </c:pt>
                <c:pt idx="303">
                  <c:v>3.13</c:v>
                </c:pt>
                <c:pt idx="304">
                  <c:v>3.14</c:v>
                </c:pt>
                <c:pt idx="305">
                  <c:v>3.15</c:v>
                </c:pt>
                <c:pt idx="306">
                  <c:v>3.16</c:v>
                </c:pt>
                <c:pt idx="307">
                  <c:v>3.17</c:v>
                </c:pt>
                <c:pt idx="308">
                  <c:v>3.18</c:v>
                </c:pt>
                <c:pt idx="309">
                  <c:v>3.19</c:v>
                </c:pt>
                <c:pt idx="310">
                  <c:v>3.2</c:v>
                </c:pt>
                <c:pt idx="311">
                  <c:v>3.21</c:v>
                </c:pt>
                <c:pt idx="312">
                  <c:v>3.22</c:v>
                </c:pt>
                <c:pt idx="313">
                  <c:v>3.23</c:v>
                </c:pt>
                <c:pt idx="314">
                  <c:v>3.24</c:v>
                </c:pt>
                <c:pt idx="315">
                  <c:v>3.25</c:v>
                </c:pt>
                <c:pt idx="316">
                  <c:v>3.26</c:v>
                </c:pt>
                <c:pt idx="317">
                  <c:v>3.27</c:v>
                </c:pt>
                <c:pt idx="318">
                  <c:v>3.28</c:v>
                </c:pt>
                <c:pt idx="319">
                  <c:v>3.29</c:v>
                </c:pt>
                <c:pt idx="320">
                  <c:v>3.3</c:v>
                </c:pt>
                <c:pt idx="321">
                  <c:v>3.31</c:v>
                </c:pt>
                <c:pt idx="322">
                  <c:v>3.32</c:v>
                </c:pt>
                <c:pt idx="323">
                  <c:v>3.33</c:v>
                </c:pt>
                <c:pt idx="324">
                  <c:v>3.34</c:v>
                </c:pt>
                <c:pt idx="325">
                  <c:v>3.35</c:v>
                </c:pt>
                <c:pt idx="326">
                  <c:v>3.36</c:v>
                </c:pt>
                <c:pt idx="327">
                  <c:v>3.37</c:v>
                </c:pt>
                <c:pt idx="328">
                  <c:v>3.38</c:v>
                </c:pt>
                <c:pt idx="329">
                  <c:v>3.39</c:v>
                </c:pt>
                <c:pt idx="330">
                  <c:v>3.4</c:v>
                </c:pt>
                <c:pt idx="331">
                  <c:v>3.41</c:v>
                </c:pt>
                <c:pt idx="332">
                  <c:v>3.42</c:v>
                </c:pt>
                <c:pt idx="333">
                  <c:v>3.43</c:v>
                </c:pt>
                <c:pt idx="334">
                  <c:v>3.44</c:v>
                </c:pt>
                <c:pt idx="335">
                  <c:v>3.45</c:v>
                </c:pt>
                <c:pt idx="336">
                  <c:v>3.46</c:v>
                </c:pt>
                <c:pt idx="337">
                  <c:v>3.47</c:v>
                </c:pt>
                <c:pt idx="338">
                  <c:v>3.48</c:v>
                </c:pt>
                <c:pt idx="339">
                  <c:v>3.49</c:v>
                </c:pt>
                <c:pt idx="340">
                  <c:v>3.5</c:v>
                </c:pt>
                <c:pt idx="341">
                  <c:v>3.51</c:v>
                </c:pt>
                <c:pt idx="342">
                  <c:v>3.52</c:v>
                </c:pt>
                <c:pt idx="343">
                  <c:v>3.53</c:v>
                </c:pt>
                <c:pt idx="344">
                  <c:v>3.54</c:v>
                </c:pt>
                <c:pt idx="345">
                  <c:v>3.55</c:v>
                </c:pt>
                <c:pt idx="346">
                  <c:v>3.56</c:v>
                </c:pt>
                <c:pt idx="347">
                  <c:v>3.57</c:v>
                </c:pt>
                <c:pt idx="348">
                  <c:v>3.58</c:v>
                </c:pt>
                <c:pt idx="349">
                  <c:v>3.59</c:v>
                </c:pt>
                <c:pt idx="350">
                  <c:v>3.6</c:v>
                </c:pt>
                <c:pt idx="351">
                  <c:v>3.61</c:v>
                </c:pt>
                <c:pt idx="352">
                  <c:v>3.62</c:v>
                </c:pt>
                <c:pt idx="353">
                  <c:v>3.63</c:v>
                </c:pt>
                <c:pt idx="354">
                  <c:v>3.64</c:v>
                </c:pt>
                <c:pt idx="355">
                  <c:v>3.65</c:v>
                </c:pt>
                <c:pt idx="356">
                  <c:v>3.66</c:v>
                </c:pt>
                <c:pt idx="357">
                  <c:v>3.67</c:v>
                </c:pt>
                <c:pt idx="358">
                  <c:v>3.68</c:v>
                </c:pt>
                <c:pt idx="359">
                  <c:v>3.69</c:v>
                </c:pt>
                <c:pt idx="360">
                  <c:v>3.7</c:v>
                </c:pt>
                <c:pt idx="361">
                  <c:v>3.71</c:v>
                </c:pt>
                <c:pt idx="362">
                  <c:v>3.72</c:v>
                </c:pt>
                <c:pt idx="363">
                  <c:v>3.73</c:v>
                </c:pt>
                <c:pt idx="364">
                  <c:v>3.74</c:v>
                </c:pt>
                <c:pt idx="365">
                  <c:v>3.75</c:v>
                </c:pt>
                <c:pt idx="366">
                  <c:v>3.76</c:v>
                </c:pt>
                <c:pt idx="367">
                  <c:v>3.77</c:v>
                </c:pt>
                <c:pt idx="368">
                  <c:v>3.78</c:v>
                </c:pt>
                <c:pt idx="369">
                  <c:v>3.79</c:v>
                </c:pt>
                <c:pt idx="370">
                  <c:v>3.8</c:v>
                </c:pt>
                <c:pt idx="371">
                  <c:v>3.81</c:v>
                </c:pt>
                <c:pt idx="372">
                  <c:v>3.82</c:v>
                </c:pt>
                <c:pt idx="373">
                  <c:v>3.83</c:v>
                </c:pt>
                <c:pt idx="374">
                  <c:v>3.84</c:v>
                </c:pt>
                <c:pt idx="375">
                  <c:v>3.85</c:v>
                </c:pt>
                <c:pt idx="376">
                  <c:v>3.86</c:v>
                </c:pt>
                <c:pt idx="377">
                  <c:v>3.87</c:v>
                </c:pt>
                <c:pt idx="378">
                  <c:v>3.88</c:v>
                </c:pt>
                <c:pt idx="379">
                  <c:v>3.89</c:v>
                </c:pt>
                <c:pt idx="380">
                  <c:v>3.9</c:v>
                </c:pt>
                <c:pt idx="381">
                  <c:v>3.91</c:v>
                </c:pt>
                <c:pt idx="382">
                  <c:v>3.92</c:v>
                </c:pt>
                <c:pt idx="383">
                  <c:v>3.93</c:v>
                </c:pt>
                <c:pt idx="384">
                  <c:v>3.94</c:v>
                </c:pt>
                <c:pt idx="385">
                  <c:v>3.95</c:v>
                </c:pt>
                <c:pt idx="386">
                  <c:v>3.96</c:v>
                </c:pt>
                <c:pt idx="387">
                  <c:v>3.97</c:v>
                </c:pt>
                <c:pt idx="388">
                  <c:v>3.98</c:v>
                </c:pt>
                <c:pt idx="389">
                  <c:v>3.99</c:v>
                </c:pt>
                <c:pt idx="390">
                  <c:v>4</c:v>
                </c:pt>
                <c:pt idx="391">
                  <c:v>4.01</c:v>
                </c:pt>
                <c:pt idx="392">
                  <c:v>4.0199999999999996</c:v>
                </c:pt>
                <c:pt idx="393">
                  <c:v>4.03</c:v>
                </c:pt>
                <c:pt idx="394">
                  <c:v>4.04</c:v>
                </c:pt>
                <c:pt idx="395">
                  <c:v>4.05</c:v>
                </c:pt>
                <c:pt idx="396">
                  <c:v>4.0599999999999996</c:v>
                </c:pt>
                <c:pt idx="397">
                  <c:v>4.07</c:v>
                </c:pt>
                <c:pt idx="398">
                  <c:v>4.08</c:v>
                </c:pt>
                <c:pt idx="399">
                  <c:v>4.09</c:v>
                </c:pt>
                <c:pt idx="400">
                  <c:v>4.0999999999999996</c:v>
                </c:pt>
                <c:pt idx="401">
                  <c:v>4.1100000000000003</c:v>
                </c:pt>
                <c:pt idx="402">
                  <c:v>4.12</c:v>
                </c:pt>
                <c:pt idx="403">
                  <c:v>4.13</c:v>
                </c:pt>
                <c:pt idx="404">
                  <c:v>4.1399999999999997</c:v>
                </c:pt>
                <c:pt idx="405">
                  <c:v>4.1500000000000004</c:v>
                </c:pt>
                <c:pt idx="406">
                  <c:v>4.16</c:v>
                </c:pt>
                <c:pt idx="407">
                  <c:v>4.17</c:v>
                </c:pt>
                <c:pt idx="408">
                  <c:v>4.18</c:v>
                </c:pt>
                <c:pt idx="409">
                  <c:v>4.1900000000000004</c:v>
                </c:pt>
                <c:pt idx="410">
                  <c:v>4.2</c:v>
                </c:pt>
                <c:pt idx="411">
                  <c:v>4.21</c:v>
                </c:pt>
                <c:pt idx="412">
                  <c:v>4.22</c:v>
                </c:pt>
                <c:pt idx="413">
                  <c:v>4.2300000000000004</c:v>
                </c:pt>
                <c:pt idx="414">
                  <c:v>4.24</c:v>
                </c:pt>
                <c:pt idx="415">
                  <c:v>4.25</c:v>
                </c:pt>
                <c:pt idx="416">
                  <c:v>4.26</c:v>
                </c:pt>
                <c:pt idx="417">
                  <c:v>4.2699999999999996</c:v>
                </c:pt>
                <c:pt idx="418">
                  <c:v>4.28</c:v>
                </c:pt>
                <c:pt idx="419">
                  <c:v>4.29</c:v>
                </c:pt>
                <c:pt idx="420">
                  <c:v>4.3</c:v>
                </c:pt>
                <c:pt idx="421">
                  <c:v>4.3099999999999996</c:v>
                </c:pt>
                <c:pt idx="422">
                  <c:v>4.32</c:v>
                </c:pt>
                <c:pt idx="423">
                  <c:v>4.33</c:v>
                </c:pt>
                <c:pt idx="424">
                  <c:v>4.34</c:v>
                </c:pt>
                <c:pt idx="425">
                  <c:v>4.3499999999999996</c:v>
                </c:pt>
                <c:pt idx="426">
                  <c:v>4.3600000000000003</c:v>
                </c:pt>
                <c:pt idx="427">
                  <c:v>4.37</c:v>
                </c:pt>
                <c:pt idx="428">
                  <c:v>4.38</c:v>
                </c:pt>
                <c:pt idx="429">
                  <c:v>4.3899999999999997</c:v>
                </c:pt>
                <c:pt idx="430">
                  <c:v>4.4000000000000004</c:v>
                </c:pt>
                <c:pt idx="431">
                  <c:v>4.41</c:v>
                </c:pt>
                <c:pt idx="432">
                  <c:v>4.42</c:v>
                </c:pt>
                <c:pt idx="433">
                  <c:v>4.43</c:v>
                </c:pt>
                <c:pt idx="434">
                  <c:v>4.4400000000000004</c:v>
                </c:pt>
                <c:pt idx="435">
                  <c:v>4.45</c:v>
                </c:pt>
                <c:pt idx="436">
                  <c:v>4.46</c:v>
                </c:pt>
                <c:pt idx="437">
                  <c:v>4.47</c:v>
                </c:pt>
                <c:pt idx="438">
                  <c:v>4.4800000000000004</c:v>
                </c:pt>
                <c:pt idx="439">
                  <c:v>4.49</c:v>
                </c:pt>
                <c:pt idx="440">
                  <c:v>4.5</c:v>
                </c:pt>
                <c:pt idx="441">
                  <c:v>4.51</c:v>
                </c:pt>
                <c:pt idx="442">
                  <c:v>4.5199999999999996</c:v>
                </c:pt>
                <c:pt idx="443">
                  <c:v>4.53</c:v>
                </c:pt>
                <c:pt idx="444">
                  <c:v>4.54</c:v>
                </c:pt>
                <c:pt idx="445">
                  <c:v>4.55</c:v>
                </c:pt>
                <c:pt idx="446">
                  <c:v>4.5599999999999996</c:v>
                </c:pt>
                <c:pt idx="447">
                  <c:v>4.57</c:v>
                </c:pt>
                <c:pt idx="448">
                  <c:v>4.58</c:v>
                </c:pt>
                <c:pt idx="449">
                  <c:v>4.59</c:v>
                </c:pt>
                <c:pt idx="450">
                  <c:v>4.5999999999999996</c:v>
                </c:pt>
                <c:pt idx="451">
                  <c:v>4.6100000000000003</c:v>
                </c:pt>
                <c:pt idx="452">
                  <c:v>4.62</c:v>
                </c:pt>
                <c:pt idx="453">
                  <c:v>4.63</c:v>
                </c:pt>
                <c:pt idx="454">
                  <c:v>4.6399999999999997</c:v>
                </c:pt>
                <c:pt idx="455">
                  <c:v>4.6500000000000004</c:v>
                </c:pt>
                <c:pt idx="456">
                  <c:v>4.66</c:v>
                </c:pt>
                <c:pt idx="457">
                  <c:v>4.67</c:v>
                </c:pt>
                <c:pt idx="458">
                  <c:v>4.68</c:v>
                </c:pt>
                <c:pt idx="459">
                  <c:v>4.6900000000000004</c:v>
                </c:pt>
                <c:pt idx="460">
                  <c:v>4.7</c:v>
                </c:pt>
                <c:pt idx="461">
                  <c:v>4.71</c:v>
                </c:pt>
                <c:pt idx="462">
                  <c:v>4.72</c:v>
                </c:pt>
                <c:pt idx="463">
                  <c:v>4.7300000000000004</c:v>
                </c:pt>
                <c:pt idx="464">
                  <c:v>4.74</c:v>
                </c:pt>
                <c:pt idx="465">
                  <c:v>4.75</c:v>
                </c:pt>
                <c:pt idx="466">
                  <c:v>4.76</c:v>
                </c:pt>
                <c:pt idx="467">
                  <c:v>4.7699999999999996</c:v>
                </c:pt>
                <c:pt idx="468">
                  <c:v>4.78</c:v>
                </c:pt>
                <c:pt idx="469">
                  <c:v>4.79</c:v>
                </c:pt>
                <c:pt idx="470">
                  <c:v>4.8</c:v>
                </c:pt>
                <c:pt idx="471">
                  <c:v>4.8099999999999996</c:v>
                </c:pt>
                <c:pt idx="472">
                  <c:v>4.82</c:v>
                </c:pt>
                <c:pt idx="473">
                  <c:v>4.83</c:v>
                </c:pt>
                <c:pt idx="474">
                  <c:v>4.84</c:v>
                </c:pt>
                <c:pt idx="475">
                  <c:v>4.8499999999999996</c:v>
                </c:pt>
                <c:pt idx="476">
                  <c:v>4.8600000000000003</c:v>
                </c:pt>
                <c:pt idx="477">
                  <c:v>4.87</c:v>
                </c:pt>
                <c:pt idx="478">
                  <c:v>4.88</c:v>
                </c:pt>
                <c:pt idx="479">
                  <c:v>4.8899999999999997</c:v>
                </c:pt>
                <c:pt idx="480">
                  <c:v>4.9000000000000004</c:v>
                </c:pt>
                <c:pt idx="481">
                  <c:v>4.91</c:v>
                </c:pt>
                <c:pt idx="482">
                  <c:v>4.92</c:v>
                </c:pt>
                <c:pt idx="483">
                  <c:v>4.93</c:v>
                </c:pt>
                <c:pt idx="484">
                  <c:v>4.9400000000000004</c:v>
                </c:pt>
                <c:pt idx="485">
                  <c:v>4.95</c:v>
                </c:pt>
                <c:pt idx="486">
                  <c:v>4.96</c:v>
                </c:pt>
                <c:pt idx="487">
                  <c:v>4.97</c:v>
                </c:pt>
                <c:pt idx="488">
                  <c:v>4.9800000000000004</c:v>
                </c:pt>
                <c:pt idx="489">
                  <c:v>4.99</c:v>
                </c:pt>
                <c:pt idx="490">
                  <c:v>5</c:v>
                </c:pt>
                <c:pt idx="491">
                  <c:v>5.01</c:v>
                </c:pt>
                <c:pt idx="492">
                  <c:v>5.0199999999999996</c:v>
                </c:pt>
                <c:pt idx="493">
                  <c:v>5.03</c:v>
                </c:pt>
                <c:pt idx="494">
                  <c:v>5.04</c:v>
                </c:pt>
                <c:pt idx="495">
                  <c:v>5.05</c:v>
                </c:pt>
                <c:pt idx="496">
                  <c:v>5.0599999999999996</c:v>
                </c:pt>
                <c:pt idx="497">
                  <c:v>5.07</c:v>
                </c:pt>
                <c:pt idx="498">
                  <c:v>5.08</c:v>
                </c:pt>
                <c:pt idx="499">
                  <c:v>5.09</c:v>
                </c:pt>
                <c:pt idx="500">
                  <c:v>5.0999999999999996</c:v>
                </c:pt>
                <c:pt idx="501">
                  <c:v>5.1100000000000003</c:v>
                </c:pt>
                <c:pt idx="502">
                  <c:v>5.12</c:v>
                </c:pt>
                <c:pt idx="503">
                  <c:v>5.13</c:v>
                </c:pt>
                <c:pt idx="504">
                  <c:v>5.14</c:v>
                </c:pt>
                <c:pt idx="505">
                  <c:v>5.15</c:v>
                </c:pt>
                <c:pt idx="506">
                  <c:v>5.16</c:v>
                </c:pt>
                <c:pt idx="507">
                  <c:v>5.17</c:v>
                </c:pt>
                <c:pt idx="508">
                  <c:v>5.18</c:v>
                </c:pt>
                <c:pt idx="509">
                  <c:v>5.19</c:v>
                </c:pt>
                <c:pt idx="510">
                  <c:v>5.2</c:v>
                </c:pt>
                <c:pt idx="511">
                  <c:v>5.21</c:v>
                </c:pt>
                <c:pt idx="512">
                  <c:v>5.22</c:v>
                </c:pt>
                <c:pt idx="513">
                  <c:v>5.23</c:v>
                </c:pt>
                <c:pt idx="514">
                  <c:v>5.24</c:v>
                </c:pt>
                <c:pt idx="515">
                  <c:v>5.25</c:v>
                </c:pt>
                <c:pt idx="516">
                  <c:v>5.26</c:v>
                </c:pt>
                <c:pt idx="517">
                  <c:v>5.27</c:v>
                </c:pt>
                <c:pt idx="518">
                  <c:v>5.28</c:v>
                </c:pt>
                <c:pt idx="519">
                  <c:v>5.29</c:v>
                </c:pt>
                <c:pt idx="520">
                  <c:v>5.3</c:v>
                </c:pt>
                <c:pt idx="521">
                  <c:v>5.31</c:v>
                </c:pt>
                <c:pt idx="522">
                  <c:v>5.32</c:v>
                </c:pt>
                <c:pt idx="523">
                  <c:v>5.33</c:v>
                </c:pt>
                <c:pt idx="524">
                  <c:v>5.34</c:v>
                </c:pt>
                <c:pt idx="525">
                  <c:v>5.35</c:v>
                </c:pt>
                <c:pt idx="526">
                  <c:v>5.36</c:v>
                </c:pt>
                <c:pt idx="527">
                  <c:v>5.37</c:v>
                </c:pt>
                <c:pt idx="528">
                  <c:v>5.38</c:v>
                </c:pt>
                <c:pt idx="529">
                  <c:v>5.39</c:v>
                </c:pt>
                <c:pt idx="530">
                  <c:v>5.4</c:v>
                </c:pt>
                <c:pt idx="531">
                  <c:v>5.41</c:v>
                </c:pt>
                <c:pt idx="532">
                  <c:v>5.42</c:v>
                </c:pt>
                <c:pt idx="533">
                  <c:v>5.43</c:v>
                </c:pt>
                <c:pt idx="534">
                  <c:v>5.44</c:v>
                </c:pt>
                <c:pt idx="535">
                  <c:v>5.45</c:v>
                </c:pt>
                <c:pt idx="536">
                  <c:v>5.46</c:v>
                </c:pt>
                <c:pt idx="537">
                  <c:v>5.47</c:v>
                </c:pt>
                <c:pt idx="538">
                  <c:v>5.48</c:v>
                </c:pt>
                <c:pt idx="539">
                  <c:v>5.49</c:v>
                </c:pt>
                <c:pt idx="540">
                  <c:v>5.5</c:v>
                </c:pt>
                <c:pt idx="541">
                  <c:v>5.51</c:v>
                </c:pt>
                <c:pt idx="542">
                  <c:v>5.52</c:v>
                </c:pt>
                <c:pt idx="543">
                  <c:v>5.53</c:v>
                </c:pt>
                <c:pt idx="544">
                  <c:v>5.54</c:v>
                </c:pt>
                <c:pt idx="545">
                  <c:v>5.55</c:v>
                </c:pt>
                <c:pt idx="546">
                  <c:v>5.56</c:v>
                </c:pt>
                <c:pt idx="547">
                  <c:v>5.57</c:v>
                </c:pt>
                <c:pt idx="548">
                  <c:v>5.58</c:v>
                </c:pt>
                <c:pt idx="549">
                  <c:v>5.59</c:v>
                </c:pt>
                <c:pt idx="550">
                  <c:v>5.6</c:v>
                </c:pt>
                <c:pt idx="551">
                  <c:v>5.61</c:v>
                </c:pt>
                <c:pt idx="552">
                  <c:v>5.62</c:v>
                </c:pt>
                <c:pt idx="553">
                  <c:v>5.63</c:v>
                </c:pt>
                <c:pt idx="554">
                  <c:v>5.64</c:v>
                </c:pt>
                <c:pt idx="555">
                  <c:v>5.65</c:v>
                </c:pt>
                <c:pt idx="556">
                  <c:v>5.66</c:v>
                </c:pt>
                <c:pt idx="557">
                  <c:v>5.67</c:v>
                </c:pt>
                <c:pt idx="558">
                  <c:v>5.68</c:v>
                </c:pt>
                <c:pt idx="559">
                  <c:v>5.69</c:v>
                </c:pt>
                <c:pt idx="560">
                  <c:v>5.7</c:v>
                </c:pt>
                <c:pt idx="561">
                  <c:v>5.71</c:v>
                </c:pt>
                <c:pt idx="562">
                  <c:v>5.72</c:v>
                </c:pt>
                <c:pt idx="563">
                  <c:v>5.73</c:v>
                </c:pt>
                <c:pt idx="564">
                  <c:v>5.74</c:v>
                </c:pt>
                <c:pt idx="565">
                  <c:v>5.75</c:v>
                </c:pt>
                <c:pt idx="566">
                  <c:v>5.76</c:v>
                </c:pt>
                <c:pt idx="567">
                  <c:v>5.77</c:v>
                </c:pt>
                <c:pt idx="568">
                  <c:v>5.78</c:v>
                </c:pt>
                <c:pt idx="569">
                  <c:v>5.79</c:v>
                </c:pt>
                <c:pt idx="570">
                  <c:v>5.8</c:v>
                </c:pt>
                <c:pt idx="571">
                  <c:v>5.81</c:v>
                </c:pt>
                <c:pt idx="572">
                  <c:v>5.82</c:v>
                </c:pt>
                <c:pt idx="573">
                  <c:v>5.83</c:v>
                </c:pt>
                <c:pt idx="574">
                  <c:v>5.84</c:v>
                </c:pt>
                <c:pt idx="575">
                  <c:v>5.85</c:v>
                </c:pt>
                <c:pt idx="576">
                  <c:v>5.86</c:v>
                </c:pt>
                <c:pt idx="577">
                  <c:v>5.87</c:v>
                </c:pt>
                <c:pt idx="578">
                  <c:v>5.88</c:v>
                </c:pt>
                <c:pt idx="579">
                  <c:v>5.89</c:v>
                </c:pt>
                <c:pt idx="580">
                  <c:v>5.9</c:v>
                </c:pt>
                <c:pt idx="581">
                  <c:v>5.91</c:v>
                </c:pt>
                <c:pt idx="582">
                  <c:v>5.92</c:v>
                </c:pt>
                <c:pt idx="583">
                  <c:v>5.93</c:v>
                </c:pt>
                <c:pt idx="584">
                  <c:v>5.94</c:v>
                </c:pt>
                <c:pt idx="585">
                  <c:v>5.95</c:v>
                </c:pt>
                <c:pt idx="586">
                  <c:v>5.96</c:v>
                </c:pt>
                <c:pt idx="587">
                  <c:v>5.97</c:v>
                </c:pt>
                <c:pt idx="588">
                  <c:v>5.98</c:v>
                </c:pt>
                <c:pt idx="589">
                  <c:v>5.99</c:v>
                </c:pt>
                <c:pt idx="590">
                  <c:v>6</c:v>
                </c:pt>
                <c:pt idx="591">
                  <c:v>6.01</c:v>
                </c:pt>
                <c:pt idx="592">
                  <c:v>6.02</c:v>
                </c:pt>
                <c:pt idx="593">
                  <c:v>6.03</c:v>
                </c:pt>
                <c:pt idx="594">
                  <c:v>6.04</c:v>
                </c:pt>
                <c:pt idx="595">
                  <c:v>6.05</c:v>
                </c:pt>
                <c:pt idx="596">
                  <c:v>6.06</c:v>
                </c:pt>
                <c:pt idx="597">
                  <c:v>6.07</c:v>
                </c:pt>
                <c:pt idx="598">
                  <c:v>6.08</c:v>
                </c:pt>
                <c:pt idx="599">
                  <c:v>6.09</c:v>
                </c:pt>
                <c:pt idx="600">
                  <c:v>6.1</c:v>
                </c:pt>
                <c:pt idx="601">
                  <c:v>6.11</c:v>
                </c:pt>
                <c:pt idx="602">
                  <c:v>6.12</c:v>
                </c:pt>
                <c:pt idx="603">
                  <c:v>6.13</c:v>
                </c:pt>
                <c:pt idx="604">
                  <c:v>6.14</c:v>
                </c:pt>
                <c:pt idx="605">
                  <c:v>6.15</c:v>
                </c:pt>
                <c:pt idx="606">
                  <c:v>6.16</c:v>
                </c:pt>
                <c:pt idx="607">
                  <c:v>6.17</c:v>
                </c:pt>
                <c:pt idx="608">
                  <c:v>6.18</c:v>
                </c:pt>
                <c:pt idx="609">
                  <c:v>6.19</c:v>
                </c:pt>
                <c:pt idx="610">
                  <c:v>6.2</c:v>
                </c:pt>
                <c:pt idx="611">
                  <c:v>6.21</c:v>
                </c:pt>
                <c:pt idx="612">
                  <c:v>6.22</c:v>
                </c:pt>
                <c:pt idx="613">
                  <c:v>6.23</c:v>
                </c:pt>
                <c:pt idx="614">
                  <c:v>6.24</c:v>
                </c:pt>
                <c:pt idx="615">
                  <c:v>6.25</c:v>
                </c:pt>
                <c:pt idx="616">
                  <c:v>6.26</c:v>
                </c:pt>
                <c:pt idx="617">
                  <c:v>6.27</c:v>
                </c:pt>
                <c:pt idx="618">
                  <c:v>6.28</c:v>
                </c:pt>
                <c:pt idx="619">
                  <c:v>6.29</c:v>
                </c:pt>
                <c:pt idx="620">
                  <c:v>6.3</c:v>
                </c:pt>
                <c:pt idx="621">
                  <c:v>6.31</c:v>
                </c:pt>
                <c:pt idx="622">
                  <c:v>6.32</c:v>
                </c:pt>
                <c:pt idx="623">
                  <c:v>6.33</c:v>
                </c:pt>
                <c:pt idx="624">
                  <c:v>6.34</c:v>
                </c:pt>
                <c:pt idx="625">
                  <c:v>6.35</c:v>
                </c:pt>
                <c:pt idx="626">
                  <c:v>6.36</c:v>
                </c:pt>
                <c:pt idx="627">
                  <c:v>6.37</c:v>
                </c:pt>
                <c:pt idx="628">
                  <c:v>6.38</c:v>
                </c:pt>
                <c:pt idx="629">
                  <c:v>6.39</c:v>
                </c:pt>
                <c:pt idx="630">
                  <c:v>6.4</c:v>
                </c:pt>
                <c:pt idx="631">
                  <c:v>6.41</c:v>
                </c:pt>
                <c:pt idx="632">
                  <c:v>6.42</c:v>
                </c:pt>
                <c:pt idx="633">
                  <c:v>6.43</c:v>
                </c:pt>
                <c:pt idx="634">
                  <c:v>6.44</c:v>
                </c:pt>
                <c:pt idx="635">
                  <c:v>6.45</c:v>
                </c:pt>
                <c:pt idx="636">
                  <c:v>6.46</c:v>
                </c:pt>
                <c:pt idx="637">
                  <c:v>6.47</c:v>
                </c:pt>
                <c:pt idx="638">
                  <c:v>6.48</c:v>
                </c:pt>
                <c:pt idx="639">
                  <c:v>6.49</c:v>
                </c:pt>
                <c:pt idx="640">
                  <c:v>6.5</c:v>
                </c:pt>
                <c:pt idx="641">
                  <c:v>6.51</c:v>
                </c:pt>
                <c:pt idx="642">
                  <c:v>6.52</c:v>
                </c:pt>
                <c:pt idx="643">
                  <c:v>6.53</c:v>
                </c:pt>
                <c:pt idx="644">
                  <c:v>6.54</c:v>
                </c:pt>
                <c:pt idx="645">
                  <c:v>6.55</c:v>
                </c:pt>
                <c:pt idx="646">
                  <c:v>6.56</c:v>
                </c:pt>
                <c:pt idx="647">
                  <c:v>6.57</c:v>
                </c:pt>
                <c:pt idx="648">
                  <c:v>6.58</c:v>
                </c:pt>
                <c:pt idx="649">
                  <c:v>6.59</c:v>
                </c:pt>
                <c:pt idx="650">
                  <c:v>6.6</c:v>
                </c:pt>
                <c:pt idx="651">
                  <c:v>6.61</c:v>
                </c:pt>
                <c:pt idx="652">
                  <c:v>6.62</c:v>
                </c:pt>
                <c:pt idx="653">
                  <c:v>6.63</c:v>
                </c:pt>
                <c:pt idx="654">
                  <c:v>6.64</c:v>
                </c:pt>
                <c:pt idx="655">
                  <c:v>6.65</c:v>
                </c:pt>
                <c:pt idx="656">
                  <c:v>6.66</c:v>
                </c:pt>
                <c:pt idx="657">
                  <c:v>6.67</c:v>
                </c:pt>
                <c:pt idx="658">
                  <c:v>6.68</c:v>
                </c:pt>
                <c:pt idx="659">
                  <c:v>6.69</c:v>
                </c:pt>
                <c:pt idx="660">
                  <c:v>6.7</c:v>
                </c:pt>
                <c:pt idx="661">
                  <c:v>6.71</c:v>
                </c:pt>
                <c:pt idx="662">
                  <c:v>6.72</c:v>
                </c:pt>
                <c:pt idx="663">
                  <c:v>6.73</c:v>
                </c:pt>
                <c:pt idx="664">
                  <c:v>6.74</c:v>
                </c:pt>
                <c:pt idx="665">
                  <c:v>6.75</c:v>
                </c:pt>
                <c:pt idx="666">
                  <c:v>6.76</c:v>
                </c:pt>
                <c:pt idx="667">
                  <c:v>6.77</c:v>
                </c:pt>
                <c:pt idx="668">
                  <c:v>6.78</c:v>
                </c:pt>
                <c:pt idx="669">
                  <c:v>6.79</c:v>
                </c:pt>
                <c:pt idx="670">
                  <c:v>6.8</c:v>
                </c:pt>
                <c:pt idx="671">
                  <c:v>6.81</c:v>
                </c:pt>
                <c:pt idx="672">
                  <c:v>6.82</c:v>
                </c:pt>
                <c:pt idx="673">
                  <c:v>6.83</c:v>
                </c:pt>
                <c:pt idx="674">
                  <c:v>6.84</c:v>
                </c:pt>
                <c:pt idx="675">
                  <c:v>6.85</c:v>
                </c:pt>
                <c:pt idx="676">
                  <c:v>6.86</c:v>
                </c:pt>
                <c:pt idx="677">
                  <c:v>6.87</c:v>
                </c:pt>
                <c:pt idx="678">
                  <c:v>6.88</c:v>
                </c:pt>
                <c:pt idx="679">
                  <c:v>6.89</c:v>
                </c:pt>
                <c:pt idx="680">
                  <c:v>6.9</c:v>
                </c:pt>
                <c:pt idx="681">
                  <c:v>6.91</c:v>
                </c:pt>
                <c:pt idx="682">
                  <c:v>6.92</c:v>
                </c:pt>
                <c:pt idx="683">
                  <c:v>6.93</c:v>
                </c:pt>
                <c:pt idx="684">
                  <c:v>6.94</c:v>
                </c:pt>
                <c:pt idx="685">
                  <c:v>6.95</c:v>
                </c:pt>
                <c:pt idx="686">
                  <c:v>6.96</c:v>
                </c:pt>
                <c:pt idx="687">
                  <c:v>6.97</c:v>
                </c:pt>
                <c:pt idx="688">
                  <c:v>6.98</c:v>
                </c:pt>
                <c:pt idx="689">
                  <c:v>6.99</c:v>
                </c:pt>
                <c:pt idx="690">
                  <c:v>7</c:v>
                </c:pt>
                <c:pt idx="691">
                  <c:v>7.01</c:v>
                </c:pt>
                <c:pt idx="692">
                  <c:v>7.02</c:v>
                </c:pt>
                <c:pt idx="693">
                  <c:v>7.03</c:v>
                </c:pt>
                <c:pt idx="694">
                  <c:v>7.04</c:v>
                </c:pt>
                <c:pt idx="695">
                  <c:v>7.05</c:v>
                </c:pt>
                <c:pt idx="696">
                  <c:v>7.06</c:v>
                </c:pt>
                <c:pt idx="697">
                  <c:v>7.07</c:v>
                </c:pt>
                <c:pt idx="698">
                  <c:v>7.08</c:v>
                </c:pt>
                <c:pt idx="699">
                  <c:v>7.09</c:v>
                </c:pt>
                <c:pt idx="700">
                  <c:v>7.1</c:v>
                </c:pt>
                <c:pt idx="701">
                  <c:v>7.11</c:v>
                </c:pt>
                <c:pt idx="702">
                  <c:v>7.12</c:v>
                </c:pt>
                <c:pt idx="703">
                  <c:v>7.13</c:v>
                </c:pt>
                <c:pt idx="704">
                  <c:v>7.14</c:v>
                </c:pt>
                <c:pt idx="705">
                  <c:v>7.15</c:v>
                </c:pt>
                <c:pt idx="706">
                  <c:v>7.16</c:v>
                </c:pt>
                <c:pt idx="707">
                  <c:v>7.17</c:v>
                </c:pt>
                <c:pt idx="708">
                  <c:v>7.18</c:v>
                </c:pt>
                <c:pt idx="709">
                  <c:v>7.19</c:v>
                </c:pt>
                <c:pt idx="710">
                  <c:v>7.2</c:v>
                </c:pt>
                <c:pt idx="711">
                  <c:v>7.21</c:v>
                </c:pt>
                <c:pt idx="712">
                  <c:v>7.22</c:v>
                </c:pt>
                <c:pt idx="713">
                  <c:v>7.23</c:v>
                </c:pt>
                <c:pt idx="714">
                  <c:v>7.24</c:v>
                </c:pt>
                <c:pt idx="715">
                  <c:v>7.25</c:v>
                </c:pt>
                <c:pt idx="716">
                  <c:v>7.26</c:v>
                </c:pt>
                <c:pt idx="717">
                  <c:v>7.27</c:v>
                </c:pt>
                <c:pt idx="718">
                  <c:v>7.28</c:v>
                </c:pt>
                <c:pt idx="719">
                  <c:v>7.29</c:v>
                </c:pt>
                <c:pt idx="720">
                  <c:v>7.3</c:v>
                </c:pt>
                <c:pt idx="721">
                  <c:v>7.31</c:v>
                </c:pt>
                <c:pt idx="722">
                  <c:v>7.32</c:v>
                </c:pt>
                <c:pt idx="723">
                  <c:v>7.33</c:v>
                </c:pt>
                <c:pt idx="724">
                  <c:v>7.34</c:v>
                </c:pt>
                <c:pt idx="725">
                  <c:v>7.35</c:v>
                </c:pt>
                <c:pt idx="726">
                  <c:v>7.36</c:v>
                </c:pt>
                <c:pt idx="727">
                  <c:v>7.37</c:v>
                </c:pt>
                <c:pt idx="728">
                  <c:v>7.38</c:v>
                </c:pt>
                <c:pt idx="729">
                  <c:v>7.39</c:v>
                </c:pt>
                <c:pt idx="730">
                  <c:v>7.4</c:v>
                </c:pt>
                <c:pt idx="731">
                  <c:v>7.41</c:v>
                </c:pt>
                <c:pt idx="732">
                  <c:v>7.42</c:v>
                </c:pt>
                <c:pt idx="733">
                  <c:v>7.43</c:v>
                </c:pt>
                <c:pt idx="734">
                  <c:v>7.44</c:v>
                </c:pt>
                <c:pt idx="735">
                  <c:v>7.45</c:v>
                </c:pt>
                <c:pt idx="736">
                  <c:v>7.46</c:v>
                </c:pt>
                <c:pt idx="737">
                  <c:v>7.47</c:v>
                </c:pt>
                <c:pt idx="738">
                  <c:v>7.48</c:v>
                </c:pt>
                <c:pt idx="739">
                  <c:v>7.49</c:v>
                </c:pt>
                <c:pt idx="740">
                  <c:v>7.5</c:v>
                </c:pt>
                <c:pt idx="741">
                  <c:v>7.51</c:v>
                </c:pt>
                <c:pt idx="742">
                  <c:v>7.52</c:v>
                </c:pt>
                <c:pt idx="743">
                  <c:v>7.53</c:v>
                </c:pt>
                <c:pt idx="744">
                  <c:v>7.54</c:v>
                </c:pt>
                <c:pt idx="745">
                  <c:v>7.55</c:v>
                </c:pt>
                <c:pt idx="746">
                  <c:v>7.56</c:v>
                </c:pt>
                <c:pt idx="747">
                  <c:v>7.57</c:v>
                </c:pt>
                <c:pt idx="748">
                  <c:v>7.58</c:v>
                </c:pt>
                <c:pt idx="749">
                  <c:v>7.59</c:v>
                </c:pt>
                <c:pt idx="750">
                  <c:v>7.6</c:v>
                </c:pt>
                <c:pt idx="751">
                  <c:v>7.61</c:v>
                </c:pt>
                <c:pt idx="752">
                  <c:v>7.62</c:v>
                </c:pt>
                <c:pt idx="753">
                  <c:v>7.63</c:v>
                </c:pt>
                <c:pt idx="754">
                  <c:v>7.64</c:v>
                </c:pt>
                <c:pt idx="755">
                  <c:v>7.65</c:v>
                </c:pt>
                <c:pt idx="756">
                  <c:v>7.66</c:v>
                </c:pt>
                <c:pt idx="757">
                  <c:v>7.67</c:v>
                </c:pt>
                <c:pt idx="758">
                  <c:v>7.68</c:v>
                </c:pt>
                <c:pt idx="759">
                  <c:v>7.69</c:v>
                </c:pt>
                <c:pt idx="760">
                  <c:v>7.7</c:v>
                </c:pt>
                <c:pt idx="761">
                  <c:v>7.71</c:v>
                </c:pt>
                <c:pt idx="762">
                  <c:v>7.72</c:v>
                </c:pt>
                <c:pt idx="763">
                  <c:v>7.73</c:v>
                </c:pt>
                <c:pt idx="764">
                  <c:v>7.74</c:v>
                </c:pt>
                <c:pt idx="765">
                  <c:v>7.75</c:v>
                </c:pt>
                <c:pt idx="766">
                  <c:v>7.76</c:v>
                </c:pt>
                <c:pt idx="767">
                  <c:v>7.77</c:v>
                </c:pt>
                <c:pt idx="768">
                  <c:v>7.78</c:v>
                </c:pt>
                <c:pt idx="769">
                  <c:v>7.79</c:v>
                </c:pt>
                <c:pt idx="770">
                  <c:v>7.8</c:v>
                </c:pt>
                <c:pt idx="771">
                  <c:v>7.81</c:v>
                </c:pt>
                <c:pt idx="772">
                  <c:v>7.82</c:v>
                </c:pt>
                <c:pt idx="773">
                  <c:v>7.83</c:v>
                </c:pt>
                <c:pt idx="774">
                  <c:v>7.84</c:v>
                </c:pt>
                <c:pt idx="775">
                  <c:v>7.85</c:v>
                </c:pt>
                <c:pt idx="776">
                  <c:v>7.86</c:v>
                </c:pt>
                <c:pt idx="777">
                  <c:v>7.87</c:v>
                </c:pt>
                <c:pt idx="778">
                  <c:v>7.88</c:v>
                </c:pt>
                <c:pt idx="779">
                  <c:v>7.89</c:v>
                </c:pt>
                <c:pt idx="780">
                  <c:v>7.9</c:v>
                </c:pt>
                <c:pt idx="781">
                  <c:v>7.91</c:v>
                </c:pt>
                <c:pt idx="782">
                  <c:v>7.92</c:v>
                </c:pt>
                <c:pt idx="783">
                  <c:v>7.93</c:v>
                </c:pt>
                <c:pt idx="784">
                  <c:v>7.94</c:v>
                </c:pt>
                <c:pt idx="785">
                  <c:v>7.95</c:v>
                </c:pt>
                <c:pt idx="786">
                  <c:v>7.96</c:v>
                </c:pt>
                <c:pt idx="787">
                  <c:v>7.97</c:v>
                </c:pt>
                <c:pt idx="788">
                  <c:v>7.98</c:v>
                </c:pt>
                <c:pt idx="789">
                  <c:v>7.99</c:v>
                </c:pt>
                <c:pt idx="790">
                  <c:v>8</c:v>
                </c:pt>
                <c:pt idx="791">
                  <c:v>8.01</c:v>
                </c:pt>
                <c:pt idx="792">
                  <c:v>8.02</c:v>
                </c:pt>
                <c:pt idx="793">
                  <c:v>8.0299999999999994</c:v>
                </c:pt>
                <c:pt idx="794">
                  <c:v>8.0399999999999991</c:v>
                </c:pt>
                <c:pt idx="795">
                  <c:v>8.0500000000000007</c:v>
                </c:pt>
                <c:pt idx="796">
                  <c:v>8.06</c:v>
                </c:pt>
                <c:pt idx="797">
                  <c:v>8.07</c:v>
                </c:pt>
                <c:pt idx="798">
                  <c:v>8.08</c:v>
                </c:pt>
                <c:pt idx="799">
                  <c:v>8.09</c:v>
                </c:pt>
                <c:pt idx="800">
                  <c:v>8.1</c:v>
                </c:pt>
                <c:pt idx="801">
                  <c:v>8.11</c:v>
                </c:pt>
                <c:pt idx="802">
                  <c:v>8.1199999999999992</c:v>
                </c:pt>
                <c:pt idx="803">
                  <c:v>8.1300000000000008</c:v>
                </c:pt>
                <c:pt idx="804">
                  <c:v>8.14</c:v>
                </c:pt>
                <c:pt idx="805">
                  <c:v>8.15</c:v>
                </c:pt>
                <c:pt idx="806">
                  <c:v>8.16</c:v>
                </c:pt>
                <c:pt idx="807">
                  <c:v>8.17</c:v>
                </c:pt>
                <c:pt idx="808">
                  <c:v>8.18</c:v>
                </c:pt>
                <c:pt idx="809">
                  <c:v>8.19</c:v>
                </c:pt>
                <c:pt idx="810">
                  <c:v>8.1999999999999993</c:v>
                </c:pt>
                <c:pt idx="811">
                  <c:v>8.2100000000000009</c:v>
                </c:pt>
                <c:pt idx="812">
                  <c:v>8.2200000000000006</c:v>
                </c:pt>
                <c:pt idx="813">
                  <c:v>8.23</c:v>
                </c:pt>
                <c:pt idx="814">
                  <c:v>8.24</c:v>
                </c:pt>
                <c:pt idx="815">
                  <c:v>8.25</c:v>
                </c:pt>
                <c:pt idx="816">
                  <c:v>8.26</c:v>
                </c:pt>
                <c:pt idx="817">
                  <c:v>8.27</c:v>
                </c:pt>
                <c:pt idx="818">
                  <c:v>8.2799999999999994</c:v>
                </c:pt>
                <c:pt idx="819">
                  <c:v>8.2899999999999991</c:v>
                </c:pt>
                <c:pt idx="820">
                  <c:v>8.3000000000000007</c:v>
                </c:pt>
                <c:pt idx="821">
                  <c:v>8.31</c:v>
                </c:pt>
                <c:pt idx="822">
                  <c:v>8.32</c:v>
                </c:pt>
                <c:pt idx="823">
                  <c:v>8.33</c:v>
                </c:pt>
                <c:pt idx="824">
                  <c:v>8.34</c:v>
                </c:pt>
                <c:pt idx="825">
                  <c:v>8.35</c:v>
                </c:pt>
                <c:pt idx="826">
                  <c:v>8.36</c:v>
                </c:pt>
                <c:pt idx="827">
                  <c:v>8.3699999999999992</c:v>
                </c:pt>
                <c:pt idx="828">
                  <c:v>8.3800000000000008</c:v>
                </c:pt>
                <c:pt idx="829">
                  <c:v>8.39</c:v>
                </c:pt>
                <c:pt idx="830">
                  <c:v>8.4</c:v>
                </c:pt>
                <c:pt idx="831">
                  <c:v>8.41</c:v>
                </c:pt>
                <c:pt idx="832">
                  <c:v>8.42</c:v>
                </c:pt>
                <c:pt idx="833">
                  <c:v>8.43</c:v>
                </c:pt>
                <c:pt idx="834">
                  <c:v>8.44</c:v>
                </c:pt>
                <c:pt idx="835">
                  <c:v>8.4499999999999993</c:v>
                </c:pt>
                <c:pt idx="836">
                  <c:v>8.4600000000000009</c:v>
                </c:pt>
                <c:pt idx="837">
                  <c:v>8.4700000000000006</c:v>
                </c:pt>
                <c:pt idx="838">
                  <c:v>8.48</c:v>
                </c:pt>
                <c:pt idx="839">
                  <c:v>8.49</c:v>
                </c:pt>
                <c:pt idx="840">
                  <c:v>8.5</c:v>
                </c:pt>
                <c:pt idx="841">
                  <c:v>8.51</c:v>
                </c:pt>
                <c:pt idx="842">
                  <c:v>8.52</c:v>
                </c:pt>
                <c:pt idx="843">
                  <c:v>8.5299999999999994</c:v>
                </c:pt>
                <c:pt idx="844">
                  <c:v>8.5399999999999991</c:v>
                </c:pt>
                <c:pt idx="845">
                  <c:v>8.5500000000000007</c:v>
                </c:pt>
                <c:pt idx="846">
                  <c:v>8.56</c:v>
                </c:pt>
                <c:pt idx="847">
                  <c:v>8.57</c:v>
                </c:pt>
                <c:pt idx="848">
                  <c:v>8.58</c:v>
                </c:pt>
                <c:pt idx="849">
                  <c:v>8.59</c:v>
                </c:pt>
                <c:pt idx="850">
                  <c:v>8.6</c:v>
                </c:pt>
                <c:pt idx="851">
                  <c:v>8.61</c:v>
                </c:pt>
                <c:pt idx="852">
                  <c:v>8.6199999999999992</c:v>
                </c:pt>
                <c:pt idx="853">
                  <c:v>8.6300000000000008</c:v>
                </c:pt>
                <c:pt idx="854">
                  <c:v>8.64</c:v>
                </c:pt>
                <c:pt idx="855">
                  <c:v>8.65</c:v>
                </c:pt>
                <c:pt idx="856">
                  <c:v>8.66</c:v>
                </c:pt>
                <c:pt idx="857">
                  <c:v>8.67</c:v>
                </c:pt>
                <c:pt idx="858">
                  <c:v>8.68</c:v>
                </c:pt>
                <c:pt idx="859">
                  <c:v>8.69</c:v>
                </c:pt>
                <c:pt idx="860">
                  <c:v>8.6999999999999993</c:v>
                </c:pt>
                <c:pt idx="861">
                  <c:v>8.7100000000000009</c:v>
                </c:pt>
                <c:pt idx="862">
                  <c:v>8.7200000000000006</c:v>
                </c:pt>
                <c:pt idx="863">
                  <c:v>8.73</c:v>
                </c:pt>
                <c:pt idx="864">
                  <c:v>8.74</c:v>
                </c:pt>
                <c:pt idx="865">
                  <c:v>8.75</c:v>
                </c:pt>
                <c:pt idx="866">
                  <c:v>8.76</c:v>
                </c:pt>
                <c:pt idx="867">
                  <c:v>8.77</c:v>
                </c:pt>
                <c:pt idx="868">
                  <c:v>8.7799999999999994</c:v>
                </c:pt>
                <c:pt idx="869">
                  <c:v>8.7899999999999991</c:v>
                </c:pt>
                <c:pt idx="870">
                  <c:v>8.8000000000000007</c:v>
                </c:pt>
                <c:pt idx="871">
                  <c:v>8.81</c:v>
                </c:pt>
                <c:pt idx="872">
                  <c:v>8.82</c:v>
                </c:pt>
                <c:pt idx="873">
                  <c:v>8.83</c:v>
                </c:pt>
                <c:pt idx="874">
                  <c:v>8.84</c:v>
                </c:pt>
                <c:pt idx="875">
                  <c:v>8.85</c:v>
                </c:pt>
                <c:pt idx="876">
                  <c:v>8.86</c:v>
                </c:pt>
                <c:pt idx="877">
                  <c:v>8.8699999999999992</c:v>
                </c:pt>
                <c:pt idx="878">
                  <c:v>8.8800000000000008</c:v>
                </c:pt>
                <c:pt idx="879">
                  <c:v>8.89</c:v>
                </c:pt>
                <c:pt idx="880">
                  <c:v>8.9</c:v>
                </c:pt>
                <c:pt idx="881">
                  <c:v>8.91</c:v>
                </c:pt>
                <c:pt idx="882">
                  <c:v>8.92</c:v>
                </c:pt>
                <c:pt idx="883">
                  <c:v>8.93</c:v>
                </c:pt>
                <c:pt idx="884">
                  <c:v>8.94</c:v>
                </c:pt>
                <c:pt idx="885">
                  <c:v>8.9499999999999993</c:v>
                </c:pt>
                <c:pt idx="886">
                  <c:v>8.9600000000000009</c:v>
                </c:pt>
                <c:pt idx="887">
                  <c:v>8.9700000000000006</c:v>
                </c:pt>
                <c:pt idx="888">
                  <c:v>8.98</c:v>
                </c:pt>
                <c:pt idx="889">
                  <c:v>8.99</c:v>
                </c:pt>
                <c:pt idx="890">
                  <c:v>9</c:v>
                </c:pt>
                <c:pt idx="891">
                  <c:v>9.01</c:v>
                </c:pt>
                <c:pt idx="892">
                  <c:v>9.02</c:v>
                </c:pt>
                <c:pt idx="893">
                  <c:v>9.0299999999999994</c:v>
                </c:pt>
                <c:pt idx="894">
                  <c:v>9.0399999999999991</c:v>
                </c:pt>
                <c:pt idx="895">
                  <c:v>9.0500000000000007</c:v>
                </c:pt>
                <c:pt idx="896">
                  <c:v>9.06</c:v>
                </c:pt>
                <c:pt idx="897">
                  <c:v>9.07</c:v>
                </c:pt>
                <c:pt idx="898">
                  <c:v>9.08</c:v>
                </c:pt>
                <c:pt idx="899">
                  <c:v>9.09</c:v>
                </c:pt>
                <c:pt idx="900">
                  <c:v>9.1</c:v>
                </c:pt>
                <c:pt idx="901">
                  <c:v>9.11</c:v>
                </c:pt>
                <c:pt idx="902">
                  <c:v>9.1199999999999992</c:v>
                </c:pt>
                <c:pt idx="903">
                  <c:v>9.1300000000000008</c:v>
                </c:pt>
                <c:pt idx="904">
                  <c:v>9.14</c:v>
                </c:pt>
                <c:pt idx="905">
                  <c:v>9.15</c:v>
                </c:pt>
                <c:pt idx="906">
                  <c:v>9.16</c:v>
                </c:pt>
                <c:pt idx="907">
                  <c:v>9.17</c:v>
                </c:pt>
                <c:pt idx="908">
                  <c:v>9.18</c:v>
                </c:pt>
                <c:pt idx="909">
                  <c:v>9.19</c:v>
                </c:pt>
                <c:pt idx="910">
                  <c:v>9.1999999999999993</c:v>
                </c:pt>
                <c:pt idx="911">
                  <c:v>9.2100000000000009</c:v>
                </c:pt>
                <c:pt idx="912">
                  <c:v>9.2200000000000006</c:v>
                </c:pt>
                <c:pt idx="913">
                  <c:v>9.23</c:v>
                </c:pt>
                <c:pt idx="914">
                  <c:v>9.24</c:v>
                </c:pt>
                <c:pt idx="915">
                  <c:v>9.25</c:v>
                </c:pt>
                <c:pt idx="916">
                  <c:v>9.26</c:v>
                </c:pt>
                <c:pt idx="917">
                  <c:v>9.27</c:v>
                </c:pt>
                <c:pt idx="918">
                  <c:v>9.2799999999999994</c:v>
                </c:pt>
                <c:pt idx="919">
                  <c:v>9.2899999999999991</c:v>
                </c:pt>
                <c:pt idx="920">
                  <c:v>9.3000000000000007</c:v>
                </c:pt>
                <c:pt idx="921">
                  <c:v>9.31</c:v>
                </c:pt>
                <c:pt idx="922">
                  <c:v>9.32</c:v>
                </c:pt>
                <c:pt idx="923">
                  <c:v>9.33</c:v>
                </c:pt>
                <c:pt idx="924">
                  <c:v>9.34</c:v>
                </c:pt>
                <c:pt idx="925">
                  <c:v>9.35</c:v>
                </c:pt>
                <c:pt idx="926">
                  <c:v>9.36</c:v>
                </c:pt>
                <c:pt idx="927">
                  <c:v>9.3699999999999992</c:v>
                </c:pt>
                <c:pt idx="928">
                  <c:v>9.3800000000000008</c:v>
                </c:pt>
                <c:pt idx="929">
                  <c:v>9.39</c:v>
                </c:pt>
                <c:pt idx="930">
                  <c:v>9.4</c:v>
                </c:pt>
                <c:pt idx="931">
                  <c:v>9.41</c:v>
                </c:pt>
                <c:pt idx="932">
                  <c:v>9.42</c:v>
                </c:pt>
                <c:pt idx="933">
                  <c:v>9.43</c:v>
                </c:pt>
                <c:pt idx="934">
                  <c:v>9.44</c:v>
                </c:pt>
                <c:pt idx="935">
                  <c:v>9.4499999999999993</c:v>
                </c:pt>
                <c:pt idx="936">
                  <c:v>9.4600000000000009</c:v>
                </c:pt>
                <c:pt idx="937">
                  <c:v>9.4700000000000006</c:v>
                </c:pt>
                <c:pt idx="938">
                  <c:v>9.48</c:v>
                </c:pt>
                <c:pt idx="939">
                  <c:v>9.49</c:v>
                </c:pt>
                <c:pt idx="940">
                  <c:v>9.5</c:v>
                </c:pt>
                <c:pt idx="941">
                  <c:v>9.51</c:v>
                </c:pt>
                <c:pt idx="942">
                  <c:v>9.52</c:v>
                </c:pt>
                <c:pt idx="943">
                  <c:v>9.5299999999999994</c:v>
                </c:pt>
                <c:pt idx="944">
                  <c:v>9.5399999999999991</c:v>
                </c:pt>
                <c:pt idx="945">
                  <c:v>9.5500000000000007</c:v>
                </c:pt>
                <c:pt idx="946">
                  <c:v>9.56</c:v>
                </c:pt>
                <c:pt idx="947">
                  <c:v>9.57</c:v>
                </c:pt>
                <c:pt idx="948">
                  <c:v>9.58</c:v>
                </c:pt>
                <c:pt idx="949">
                  <c:v>9.59</c:v>
                </c:pt>
                <c:pt idx="950">
                  <c:v>9.6</c:v>
                </c:pt>
                <c:pt idx="951">
                  <c:v>9.61</c:v>
                </c:pt>
                <c:pt idx="952">
                  <c:v>9.6199999999999992</c:v>
                </c:pt>
                <c:pt idx="953">
                  <c:v>9.6300000000000008</c:v>
                </c:pt>
                <c:pt idx="954">
                  <c:v>9.64</c:v>
                </c:pt>
                <c:pt idx="955">
                  <c:v>9.65</c:v>
                </c:pt>
                <c:pt idx="956">
                  <c:v>9.66</c:v>
                </c:pt>
                <c:pt idx="957">
                  <c:v>9.67</c:v>
                </c:pt>
                <c:pt idx="958">
                  <c:v>9.68</c:v>
                </c:pt>
                <c:pt idx="959">
                  <c:v>9.69</c:v>
                </c:pt>
                <c:pt idx="960">
                  <c:v>9.6999999999999993</c:v>
                </c:pt>
                <c:pt idx="961">
                  <c:v>9.7100000000000009</c:v>
                </c:pt>
                <c:pt idx="962">
                  <c:v>9.7200000000000006</c:v>
                </c:pt>
                <c:pt idx="963">
                  <c:v>9.73</c:v>
                </c:pt>
                <c:pt idx="964">
                  <c:v>9.74</c:v>
                </c:pt>
                <c:pt idx="965">
                  <c:v>9.75</c:v>
                </c:pt>
                <c:pt idx="966">
                  <c:v>9.76</c:v>
                </c:pt>
                <c:pt idx="967">
                  <c:v>9.77</c:v>
                </c:pt>
                <c:pt idx="968">
                  <c:v>9.7799999999999994</c:v>
                </c:pt>
                <c:pt idx="969">
                  <c:v>9.7899999999999991</c:v>
                </c:pt>
                <c:pt idx="970">
                  <c:v>9.8000000000000007</c:v>
                </c:pt>
                <c:pt idx="971">
                  <c:v>9.81</c:v>
                </c:pt>
                <c:pt idx="972">
                  <c:v>9.82</c:v>
                </c:pt>
                <c:pt idx="973">
                  <c:v>9.83</c:v>
                </c:pt>
                <c:pt idx="974">
                  <c:v>9.84</c:v>
                </c:pt>
                <c:pt idx="975">
                  <c:v>9.85</c:v>
                </c:pt>
                <c:pt idx="976">
                  <c:v>9.86</c:v>
                </c:pt>
                <c:pt idx="977">
                  <c:v>9.8699999999999992</c:v>
                </c:pt>
                <c:pt idx="978">
                  <c:v>9.8800000000000008</c:v>
                </c:pt>
                <c:pt idx="979">
                  <c:v>9.89</c:v>
                </c:pt>
                <c:pt idx="980">
                  <c:v>9.9</c:v>
                </c:pt>
                <c:pt idx="981">
                  <c:v>9.91</c:v>
                </c:pt>
                <c:pt idx="982">
                  <c:v>9.92</c:v>
                </c:pt>
                <c:pt idx="983">
                  <c:v>9.93</c:v>
                </c:pt>
                <c:pt idx="984">
                  <c:v>9.94</c:v>
                </c:pt>
                <c:pt idx="985">
                  <c:v>9.9499999999999993</c:v>
                </c:pt>
                <c:pt idx="986">
                  <c:v>9.9600000000000009</c:v>
                </c:pt>
                <c:pt idx="987">
                  <c:v>9.9700000000000006</c:v>
                </c:pt>
                <c:pt idx="988">
                  <c:v>9.98</c:v>
                </c:pt>
                <c:pt idx="989">
                  <c:v>9.99</c:v>
                </c:pt>
                <c:pt idx="990">
                  <c:v>10</c:v>
                </c:pt>
              </c:numCache>
            </c:numRef>
          </c:xVal>
          <c:yVal>
            <c:numRef>
              <c:f>'4-15'!$E$3:$E$993</c:f>
              <c:numCache>
                <c:formatCode>0.00E+00</c:formatCode>
                <c:ptCount val="991"/>
                <c:pt idx="0">
                  <c:v>5.7178343824676263E-4</c:v>
                </c:pt>
                <c:pt idx="1">
                  <c:v>3.2549295257109359E-3</c:v>
                </c:pt>
                <c:pt idx="2">
                  <c:v>1.3350370622092864E-2</c:v>
                </c:pt>
                <c:pt idx="3">
                  <c:v>4.2678479628573837E-2</c:v>
                </c:pt>
                <c:pt idx="4">
                  <c:v>0.11242926496399491</c:v>
                </c:pt>
                <c:pt idx="5">
                  <c:v>0.25416238372551386</c:v>
                </c:pt>
                <c:pt idx="6">
                  <c:v>0.50817081485532278</c:v>
                </c:pt>
                <c:pt idx="7">
                  <c:v>0.91943256040077281</c:v>
                </c:pt>
                <c:pt idx="8">
                  <c:v>1.5322074341491696</c:v>
                </c:pt>
                <c:pt idx="9">
                  <c:v>2.3846016199034166</c:v>
                </c:pt>
                <c:pt idx="10">
                  <c:v>3.5041908276819211</c:v>
                </c:pt>
                <c:pt idx="11">
                  <c:v>4.9053160273937406</c:v>
                </c:pt>
                <c:pt idx="12">
                  <c:v>6.5881811996413591</c:v>
                </c:pt>
                <c:pt idx="13">
                  <c:v>8.539526443567194</c:v>
                </c:pt>
                <c:pt idx="14">
                  <c:v>10.73445930346567</c:v>
                </c:pt>
                <c:pt idx="15">
                  <c:v>13.138978327959082</c:v>
                </c:pt>
                <c:pt idx="16">
                  <c:v>15.712768186389289</c:v>
                </c:pt>
                <c:pt idx="17">
                  <c:v>18.411938462376781</c:v>
                </c:pt>
                <c:pt idx="18">
                  <c:v>21.191483472016294</c:v>
                </c:pt>
                <c:pt idx="19">
                  <c:v>24.007336643436293</c:v>
                </c:pt>
                <c:pt idx="20">
                  <c:v>26.817969921683169</c:v>
                </c:pt>
                <c:pt idx="21">
                  <c:v>29.585543769871467</c:v>
                </c:pt>
                <c:pt idx="22">
                  <c:v>32.276648458492751</c:v>
                </c:pt>
                <c:pt idx="23">
                  <c:v>34.862696283912605</c:v>
                </c:pt>
                <c:pt idx="24">
                  <c:v>37.320031401388057</c:v>
                </c:pt>
                <c:pt idx="25">
                  <c:v>39.629822989174826</c:v>
                </c:pt>
                <c:pt idx="26">
                  <c:v>41.777801641314184</c:v>
                </c:pt>
                <c:pt idx="27">
                  <c:v>43.753890581033922</c:v>
                </c:pt>
                <c:pt idx="28">
                  <c:v>45.551774134711792</c:v>
                </c:pt>
                <c:pt idx="29">
                  <c:v>47.168436960512075</c:v>
                </c:pt>
                <c:pt idx="30">
                  <c:v>48.60369939560519</c:v>
                </c:pt>
                <c:pt idx="31">
                  <c:v>49.859767267555235</c:v>
                </c:pt>
                <c:pt idx="32">
                  <c:v>50.940808697210002</c:v>
                </c:pt>
                <c:pt idx="33">
                  <c:v>51.852565762075464</c:v>
                </c:pt>
                <c:pt idx="34">
                  <c:v>52.602005279116177</c:v>
                </c:pt>
                <c:pt idx="35">
                  <c:v>53.197010259938011</c:v>
                </c:pt>
                <c:pt idx="36">
                  <c:v>53.646111637244054</c:v>
                </c:pt>
                <c:pt idx="37">
                  <c:v>53.958258514125873</c:v>
                </c:pt>
                <c:pt idx="38">
                  <c:v>54.14262431684439</c:v>
                </c:pt>
                <c:pt idx="39">
                  <c:v>54.208445725188874</c:v>
                </c:pt>
                <c:pt idx="40">
                  <c:v>54.164891018978921</c:v>
                </c:pt>
                <c:pt idx="41">
                  <c:v>54.020954439204772</c:v>
                </c:pt>
                <c:pt idx="42">
                  <c:v>53.785373257838167</c:v>
                </c:pt>
                <c:pt idx="43">
                  <c:v>53.466564435176863</c:v>
                </c:pt>
                <c:pt idx="44">
                  <c:v>53.072577982616032</c:v>
                </c:pt>
                <c:pt idx="45">
                  <c:v>52.611064416013903</c:v>
                </c:pt>
                <c:pt idx="46">
                  <c:v>52.089253961633773</c:v>
                </c:pt>
                <c:pt idx="47">
                  <c:v>51.513945449960154</c:v>
                </c:pt>
                <c:pt idx="48">
                  <c:v>50.891503093812396</c:v>
                </c:pt>
                <c:pt idx="49">
                  <c:v>50.227859590673184</c:v>
                </c:pt>
                <c:pt idx="50">
                  <c:v>49.528524211996157</c:v>
                </c:pt>
                <c:pt idx="51">
                  <c:v>48.798594743151547</c:v>
                </c:pt>
                <c:pt idx="52">
                  <c:v>48.042772316535455</c:v>
                </c:pt>
                <c:pt idx="53">
                  <c:v>47.265378337945641</c:v>
                </c:pt>
                <c:pt idx="54">
                  <c:v>46.470372843859892</c:v>
                </c:pt>
                <c:pt idx="55">
                  <c:v>45.661373746313835</c:v>
                </c:pt>
                <c:pt idx="56">
                  <c:v>44.841676524361716</c:v>
                </c:pt>
                <c:pt idx="57">
                  <c:v>44.014274008362875</c:v>
                </c:pt>
                <c:pt idx="58">
                  <c:v>43.181875977272711</c:v>
                </c:pt>
                <c:pt idx="59">
                  <c:v>42.346928351349874</c:v>
                </c:pt>
                <c:pt idx="60">
                  <c:v>41.511631814722328</c:v>
                </c:pt>
                <c:pt idx="61">
                  <c:v>40.677959745460271</c:v>
                </c:pt>
                <c:pt idx="62">
                  <c:v>39.847675366418272</c:v>
                </c:pt>
                <c:pt idx="63">
                  <c:v>39.022348059233458</c:v>
                </c:pt>
                <c:pt idx="64">
                  <c:v>38.203368807478654</c:v>
                </c:pt>
                <c:pt idx="65">
                  <c:v>37.391964753916348</c:v>
                </c:pt>
                <c:pt idx="66">
                  <c:v>36.589212871825609</c:v>
                </c:pt>
                <c:pt idx="67">
                  <c:v>35.796052762120645</c:v>
                </c:pt>
                <c:pt idx="68">
                  <c:v>35.013298596996904</c:v>
                </c:pt>
                <c:pt idx="69">
                  <c:v>34.241650237600808</c:v>
                </c:pt>
                <c:pt idx="70">
                  <c:v>33.481703558124167</c:v>
                </c:pt>
                <c:pt idx="71">
                  <c:v>32.733960012114693</c:v>
                </c:pt>
                <c:pt idx="72">
                  <c:v>31.998835478956348</c:v>
                </c:pt>
                <c:pt idx="73">
                  <c:v>31.276668429650869</c:v>
                </c:pt>
                <c:pt idx="74">
                  <c:v>30.567727451425203</c:v>
                </c:pt>
                <c:pt idx="75">
                  <c:v>29.872218170467182</c:v>
                </c:pt>
                <c:pt idx="76">
                  <c:v>29.190289611395844</c:v>
                </c:pt>
                <c:pt idx="77">
                  <c:v>28.522040031014228</c:v>
                </c:pt>
                <c:pt idx="78">
                  <c:v>27.86752226256991</c:v>
                </c:pt>
                <c:pt idx="79">
                  <c:v>27.226748605236619</c:v>
                </c:pt>
                <c:pt idx="80">
                  <c:v>26.599695291892495</c:v>
                </c:pt>
                <c:pt idx="81">
                  <c:v>25.98630656655692</c:v>
                </c:pt>
                <c:pt idx="82">
                  <c:v>25.386498401098535</c:v>
                </c:pt>
                <c:pt idx="83">
                  <c:v>24.8001618790734</c:v>
                </c:pt>
                <c:pt idx="84">
                  <c:v>24.227166272819009</c:v>
                </c:pt>
                <c:pt idx="85">
                  <c:v>23.667361838235596</c:v>
                </c:pt>
                <c:pt idx="86">
                  <c:v>23.120582350045098</c:v>
                </c:pt>
                <c:pt idx="87">
                  <c:v>22.586647398739743</c:v>
                </c:pt>
                <c:pt idx="88">
                  <c:v>22.06536446892466</c:v>
                </c:pt>
                <c:pt idx="89">
                  <c:v>21.556530817325417</c:v>
                </c:pt>
                <c:pt idx="90">
                  <c:v>21.059935167375048</c:v>
                </c:pt>
                <c:pt idx="91">
                  <c:v>20.575359236016741</c:v>
                </c:pt>
                <c:pt idx="92">
                  <c:v>20.102579107157371</c:v>
                </c:pt>
                <c:pt idx="93">
                  <c:v>19.641366465082395</c:v>
                </c:pt>
                <c:pt idx="94">
                  <c:v>19.191489700091463</c:v>
                </c:pt>
                <c:pt idx="95">
                  <c:v>18.752714897635236</c:v>
                </c:pt>
                <c:pt idx="96">
                  <c:v>18.324806721322489</c:v>
                </c:pt>
                <c:pt idx="97">
                  <c:v>17.907529199321441</c:v>
                </c:pt>
                <c:pt idx="98">
                  <c:v>17.500646422894736</c:v>
                </c:pt>
                <c:pt idx="99">
                  <c:v>17.103923165082833</c:v>
                </c:pt>
                <c:pt idx="100">
                  <c:v>16.717125426879356</c:v>
                </c:pt>
                <c:pt idx="101">
                  <c:v>16.340020917623391</c:v>
                </c:pt>
                <c:pt idx="102">
                  <c:v>15.972379475762754</c:v>
                </c:pt>
                <c:pt idx="103">
                  <c:v>15.613973435616561</c:v>
                </c:pt>
                <c:pt idx="104">
                  <c:v>15.264577945281276</c:v>
                </c:pt>
                <c:pt idx="105">
                  <c:v>14.923971240379624</c:v>
                </c:pt>
                <c:pt idx="106">
                  <c:v>14.591934877942487</c:v>
                </c:pt>
                <c:pt idx="107">
                  <c:v>14.268253934338841</c:v>
                </c:pt>
                <c:pt idx="108">
                  <c:v>13.952717170823574</c:v>
                </c:pt>
                <c:pt idx="109">
                  <c:v>13.645117169957723</c:v>
                </c:pt>
                <c:pt idx="110">
                  <c:v>13.345250445865348</c:v>
                </c:pt>
                <c:pt idx="111">
                  <c:v>13.052917531026376</c:v>
                </c:pt>
                <c:pt idx="112">
                  <c:v>12.767923042061561</c:v>
                </c:pt>
                <c:pt idx="113">
                  <c:v>12.490075726743562</c:v>
                </c:pt>
                <c:pt idx="114">
                  <c:v>12.219188494264435</c:v>
                </c:pt>
                <c:pt idx="115">
                  <c:v>11.955078430604157</c:v>
                </c:pt>
                <c:pt idx="116">
                  <c:v>11.697566800674641</c:v>
                </c:pt>
                <c:pt idx="117">
                  <c:v>11.446479038758463</c:v>
                </c:pt>
                <c:pt idx="118">
                  <c:v>11.201644728619549</c:v>
                </c:pt>
                <c:pt idx="119">
                  <c:v>10.962897574533812</c:v>
                </c:pt>
                <c:pt idx="120">
                  <c:v>10.730075364369272</c:v>
                </c:pt>
                <c:pt idx="121">
                  <c:v>10.503019925737522</c:v>
                </c:pt>
                <c:pt idx="122">
                  <c:v>10.281577076140154</c:v>
                </c:pt>
                <c:pt idx="123">
                  <c:v>10.065596567943878</c:v>
                </c:pt>
                <c:pt idx="124">
                  <c:v>9.8549320289366769</c:v>
                </c:pt>
                <c:pt idx="125">
                  <c:v>9.6494408991427019</c:v>
                </c:pt>
                <c:pt idx="126">
                  <c:v>9.4489843645059981</c:v>
                </c:pt>
                <c:pt idx="127">
                  <c:v>9.2534272879914283</c:v>
                </c:pt>
                <c:pt idx="128">
                  <c:v>9.0626381385950463</c:v>
                </c:pt>
                <c:pt idx="129">
                  <c:v>8.876488918705153</c:v>
                </c:pt>
                <c:pt idx="130">
                  <c:v>8.6948550902088684</c:v>
                </c:pt>
                <c:pt idx="131">
                  <c:v>8.5176154996969746</c:v>
                </c:pt>
                <c:pt idx="132">
                  <c:v>8.3446523030812987</c:v>
                </c:pt>
                <c:pt idx="133">
                  <c:v>8.1758508899044315</c:v>
                </c:pt>
                <c:pt idx="134">
                  <c:v>8.011099807589817</c:v>
                </c:pt>
                <c:pt idx="135">
                  <c:v>7.8502906858517942</c:v>
                </c:pt>
                <c:pt idx="136">
                  <c:v>7.6933181614592376</c:v>
                </c:pt>
                <c:pt idx="137">
                  <c:v>7.5400798035229295</c:v>
                </c:pt>
                <c:pt idx="138">
                  <c:v>7.3904760394557192</c:v>
                </c:pt>
                <c:pt idx="139">
                  <c:v>7.244410081735122</c:v>
                </c:pt>
                <c:pt idx="140">
                  <c:v>7.1017878555808869</c:v>
                </c:pt>
                <c:pt idx="141">
                  <c:v>6.9625179276442486</c:v>
                </c:pt>
                <c:pt idx="142">
                  <c:v>6.8265114357915726</c:v>
                </c:pt>
                <c:pt idx="143">
                  <c:v>6.6936820200523179</c:v>
                </c:pt>
                <c:pt idx="144">
                  <c:v>6.5639457547898381</c:v>
                </c:pt>
                <c:pt idx="145">
                  <c:v>6.4372210821432487</c:v>
                </c:pt>
                <c:pt idx="146">
                  <c:v>6.313428746779409</c:v>
                </c:pt>
                <c:pt idx="147">
                  <c:v>6.1924917319856512</c:v>
                </c:pt>
                <c:pt idx="148">
                  <c:v>6.0743351971267359</c:v>
                </c:pt>
                <c:pt idx="149">
                  <c:v>5.9588864164826409</c:v>
                </c:pt>
                <c:pt idx="150">
                  <c:v>5.8460747194781089</c:v>
                </c:pt>
                <c:pt idx="151">
                  <c:v>5.7358314323095501</c:v>
                </c:pt>
                <c:pt idx="152">
                  <c:v>5.6280898209702119</c:v>
                </c:pt>
                <c:pt idx="153">
                  <c:v>5.5227850356705934</c:v>
                </c:pt>
                <c:pt idx="154">
                  <c:v>5.419854056647182</c:v>
                </c:pt>
                <c:pt idx="155">
                  <c:v>5.3192356413497457</c:v>
                </c:pt>
                <c:pt idx="156">
                  <c:v>5.2208702729943033</c:v>
                </c:pt>
                <c:pt idx="157">
                  <c:v>5.124700110466712</c:v>
                </c:pt>
                <c:pt idx="158">
                  <c:v>5.0306689395595843</c:v>
                </c:pt>
                <c:pt idx="159">
                  <c:v>4.9387221255235092</c:v>
                </c:pt>
                <c:pt idx="160">
                  <c:v>4.848806566911958</c:v>
                </c:pt>
                <c:pt idx="161">
                  <c:v>4.7608706506979903</c:v>
                </c:pt>
                <c:pt idx="162">
                  <c:v>4.674864208639784</c:v>
                </c:pt>
                <c:pt idx="163">
                  <c:v>4.5907384748711015</c:v>
                </c:pt>
                <c:pt idx="164">
                  <c:v>4.5084460446921062</c:v>
                </c:pt>
                <c:pt idx="165">
                  <c:v>4.4279408345353506</c:v>
                </c:pt>
                <c:pt idx="166">
                  <c:v>4.3491780430813511</c:v>
                </c:pt>
                <c:pt idx="167">
                  <c:v>4.2721141134978691</c:v>
                </c:pt>
                <c:pt idx="168">
                  <c:v>4.1967066967767686</c:v>
                </c:pt>
                <c:pt idx="169">
                  <c:v>4.1229146161423156</c:v>
                </c:pt>
                <c:pt idx="170">
                  <c:v>4.0506978325046665</c:v>
                </c:pt>
                <c:pt idx="171">
                  <c:v>3.9800174109324926</c:v>
                </c:pt>
                <c:pt idx="172">
                  <c:v>3.9108354881186633</c:v>
                </c:pt>
                <c:pt idx="173">
                  <c:v>3.8431152408132827</c:v>
                </c:pt>
                <c:pt idx="174">
                  <c:v>3.7768208551984626</c:v>
                </c:pt>
                <c:pt idx="175">
                  <c:v>3.7119174971796118</c:v>
                </c:pt>
                <c:pt idx="176">
                  <c:v>3.6483712835683169</c:v>
                </c:pt>
                <c:pt idx="177">
                  <c:v>3.5861492541322417</c:v>
                </c:pt>
                <c:pt idx="178">
                  <c:v>3.5252193444879181</c:v>
                </c:pt>
                <c:pt idx="179">
                  <c:v>3.4655503598126183</c:v>
                </c:pt>
                <c:pt idx="180">
                  <c:v>3.4071119493520925</c:v>
                </c:pt>
                <c:pt idx="181">
                  <c:v>3.3498745817012399</c:v>
                </c:pt>
                <c:pt idx="182">
                  <c:v>3.2938095208353673</c:v>
                </c:pt>
                <c:pt idx="183">
                  <c:v>3.2388888028701484</c:v>
                </c:pt>
                <c:pt idx="184">
                  <c:v>3.1850852135288119</c:v>
                </c:pt>
                <c:pt idx="185">
                  <c:v>3.1323722662957048</c:v>
                </c:pt>
                <c:pt idx="186">
                  <c:v>3.0807241812357296</c:v>
                </c:pt>
                <c:pt idx="187">
                  <c:v>3.0301158644597725</c:v>
                </c:pt>
                <c:pt idx="188">
                  <c:v>2.9805228882166719</c:v>
                </c:pt>
                <c:pt idx="189">
                  <c:v>2.9319214715927595</c:v>
                </c:pt>
                <c:pt idx="190">
                  <c:v>2.8842884618005731</c:v>
                </c:pt>
                <c:pt idx="191">
                  <c:v>2.8376013160387372</c:v>
                </c:pt>
                <c:pt idx="192">
                  <c:v>2.7918380839055459</c:v>
                </c:pt>
                <c:pt idx="193">
                  <c:v>2.7469773903492762</c:v>
                </c:pt>
                <c:pt idx="194">
                  <c:v>2.702998419138642</c:v>
                </c:pt>
                <c:pt idx="195">
                  <c:v>2.6598808968373988</c:v>
                </c:pt>
                <c:pt idx="196">
                  <c:v>2.6176050772674175</c:v>
                </c:pt>
                <c:pt idx="197">
                  <c:v>2.5761517264451248</c:v>
                </c:pt>
                <c:pt idx="198">
                  <c:v>2.5355021079765585</c:v>
                </c:pt>
                <c:pt idx="199">
                  <c:v>2.4956379688967614</c:v>
                </c:pt>
                <c:pt idx="200">
                  <c:v>2.4565415259396306</c:v>
                </c:pt>
                <c:pt idx="201">
                  <c:v>2.418195452224797</c:v>
                </c:pt>
                <c:pt idx="202">
                  <c:v>2.3805828643484497</c:v>
                </c:pt>
                <c:pt idx="203">
                  <c:v>2.3436873098654867</c:v>
                </c:pt>
                <c:pt idx="204">
                  <c:v>2.3074927551506605</c:v>
                </c:pt>
                <c:pt idx="205">
                  <c:v>2.2719835736269149</c:v>
                </c:pt>
                <c:pt idx="206">
                  <c:v>2.2371445343492762</c:v>
                </c:pt>
                <c:pt idx="207">
                  <c:v>2.2029607909331999</c:v>
                </c:pt>
                <c:pt idx="208">
                  <c:v>2.1694178708165102</c:v>
                </c:pt>
                <c:pt idx="209">
                  <c:v>2.1365016648444533</c:v>
                </c:pt>
                <c:pt idx="210">
                  <c:v>2.1041984171676864</c:v>
                </c:pt>
                <c:pt idx="211">
                  <c:v>2.0724947154433777</c:v>
                </c:pt>
                <c:pt idx="212">
                  <c:v>2.0413774813298655</c:v>
                </c:pt>
                <c:pt idx="213">
                  <c:v>2.0108339612656545</c:v>
                </c:pt>
                <c:pt idx="214">
                  <c:v>1.9808517175238045</c:v>
                </c:pt>
                <c:pt idx="215">
                  <c:v>1.9514186195330463</c:v>
                </c:pt>
                <c:pt idx="216">
                  <c:v>1.9225228354572634</c:v>
                </c:pt>
                <c:pt idx="217">
                  <c:v>1.8941528240251986</c:v>
                </c:pt>
                <c:pt idx="218">
                  <c:v>1.8662973266025584</c:v>
                </c:pt>
                <c:pt idx="219">
                  <c:v>1.8389453594988829</c:v>
                </c:pt>
                <c:pt idx="220">
                  <c:v>1.8120862065018475</c:v>
                </c:pt>
                <c:pt idx="221">
                  <c:v>1.7857094116318488</c:v>
                </c:pt>
                <c:pt idx="222">
                  <c:v>1.7598047721100065</c:v>
                </c:pt>
                <c:pt idx="223">
                  <c:v>1.7343623315328756</c:v>
                </c:pt>
                <c:pt idx="224">
                  <c:v>1.7093723732474435</c:v>
                </c:pt>
                <c:pt idx="225">
                  <c:v>1.6848254139201309</c:v>
                </c:pt>
                <c:pt idx="226">
                  <c:v>1.6607121972937844</c:v>
                </c:pt>
                <c:pt idx="227">
                  <c:v>1.6370236881267537</c:v>
                </c:pt>
                <c:pt idx="228">
                  <c:v>1.6137510663084613</c:v>
                </c:pt>
                <c:pt idx="229">
                  <c:v>1.590885721145902</c:v>
                </c:pt>
                <c:pt idx="230">
                  <c:v>1.5684192458158372</c:v>
                </c:pt>
                <c:pt idx="231">
                  <c:v>1.5463434319775065</c:v>
                </c:pt>
                <c:pt idx="232">
                  <c:v>1.5246502645409044</c:v>
                </c:pt>
                <c:pt idx="233">
                  <c:v>1.5033319165858159</c:v>
                </c:pt>
                <c:pt idx="234">
                  <c:v>1.4823807444269583</c:v>
                </c:pt>
                <c:pt idx="235">
                  <c:v>1.4617892828207135</c:v>
                </c:pt>
                <c:pt idx="236">
                  <c:v>1.441550240309122</c:v>
                </c:pt>
                <c:pt idx="237">
                  <c:v>1.4216564946968877</c:v>
                </c:pt>
                <c:pt idx="238">
                  <c:v>1.4021010886573451</c:v>
                </c:pt>
                <c:pt idx="239">
                  <c:v>1.3828772254634136</c:v>
                </c:pt>
                <c:pt idx="240">
                  <c:v>1.3639782648397378</c:v>
                </c:pt>
                <c:pt idx="241">
                  <c:v>1.345397718932299</c:v>
                </c:pt>
                <c:pt idx="242">
                  <c:v>1.3271292483919253</c:v>
                </c:pt>
                <c:pt idx="243">
                  <c:v>1.3091666585682418</c:v>
                </c:pt>
                <c:pt idx="244">
                  <c:v>1.2915038958106839</c:v>
                </c:pt>
                <c:pt idx="245">
                  <c:v>1.2741350438733585</c:v>
                </c:pt>
                <c:pt idx="246">
                  <c:v>1.2570543204205848</c:v>
                </c:pt>
                <c:pt idx="247">
                  <c:v>1.2402560736300901</c:v>
                </c:pt>
                <c:pt idx="248">
                  <c:v>1.2237347788909008</c:v>
                </c:pt>
                <c:pt idx="249">
                  <c:v>1.2074850355930966</c:v>
                </c:pt>
                <c:pt idx="250">
                  <c:v>1.1915015640066464</c:v>
                </c:pt>
                <c:pt idx="251">
                  <c:v>1.175779202246678</c:v>
                </c:pt>
                <c:pt idx="252">
                  <c:v>1.1603129033225696</c:v>
                </c:pt>
                <c:pt idx="253">
                  <c:v>1.1450977322683873</c:v>
                </c:pt>
                <c:pt idx="254">
                  <c:v>1.1301288633522077</c:v>
                </c:pt>
                <c:pt idx="255">
                  <c:v>1.1154015773620227</c:v>
                </c:pt>
                <c:pt idx="256">
                  <c:v>1.100911258965902</c:v>
                </c:pt>
                <c:pt idx="257">
                  <c:v>1.0866533941442591</c:v>
                </c:pt>
                <c:pt idx="258">
                  <c:v>1.0726235676920497</c:v>
                </c:pt>
                <c:pt idx="259">
                  <c:v>1.0588174607888672</c:v>
                </c:pt>
                <c:pt idx="260">
                  <c:v>1.0452308486349113</c:v>
                </c:pt>
                <c:pt idx="261">
                  <c:v>1.0318595981509122</c:v>
                </c:pt>
                <c:pt idx="262">
                  <c:v>1.0186996657401155</c:v>
                </c:pt>
                <c:pt idx="263">
                  <c:v>1.0057470951105298</c:v>
                </c:pt>
                <c:pt idx="264">
                  <c:v>0.99299801515565211</c:v>
                </c:pt>
                <c:pt idx="265">
                  <c:v>0.98044863789199432</c:v>
                </c:pt>
                <c:pt idx="266">
                  <c:v>0.96809525645172756</c:v>
                </c:pt>
                <c:pt idx="267">
                  <c:v>0.95593424312886777</c:v>
                </c:pt>
                <c:pt idx="268">
                  <c:v>0.94396204747743828</c:v>
                </c:pt>
                <c:pt idx="269">
                  <c:v>0.93217519446010388</c:v>
                </c:pt>
                <c:pt idx="270">
                  <c:v>0.92057028264583696</c:v>
                </c:pt>
                <c:pt idx="271">
                  <c:v>0.90914398245517325</c:v>
                </c:pt>
                <c:pt idx="272">
                  <c:v>0.89789303445172808</c:v>
                </c:pt>
                <c:pt idx="273">
                  <c:v>0.88681424767860662</c:v>
                </c:pt>
                <c:pt idx="274">
                  <c:v>0.87590449803845882</c:v>
                </c:pt>
                <c:pt idx="275">
                  <c:v>0.86516072671590349</c:v>
                </c:pt>
                <c:pt idx="276">
                  <c:v>0.85457993864114068</c:v>
                </c:pt>
                <c:pt idx="277">
                  <c:v>0.84415920099355324</c:v>
                </c:pt>
                <c:pt idx="278">
                  <c:v>0.83389564174419384</c:v>
                </c:pt>
                <c:pt idx="279">
                  <c:v>0.82378644823602587</c:v>
                </c:pt>
                <c:pt idx="280">
                  <c:v>0.81382886580087954</c:v>
                </c:pt>
                <c:pt idx="281">
                  <c:v>0.80402019641206535</c:v>
                </c:pt>
                <c:pt idx="282">
                  <c:v>0.79435779737166079</c:v>
                </c:pt>
                <c:pt idx="283">
                  <c:v>0.78483908003147917</c:v>
                </c:pt>
                <c:pt idx="284">
                  <c:v>0.77546150854679941</c:v>
                </c:pt>
                <c:pt idx="285">
                  <c:v>0.76622259866191511</c:v>
                </c:pt>
                <c:pt idx="286">
                  <c:v>0.75711991652664168</c:v>
                </c:pt>
                <c:pt idx="287">
                  <c:v>0.74815107754290122</c:v>
                </c:pt>
                <c:pt idx="288">
                  <c:v>0.73931374524056248</c:v>
                </c:pt>
                <c:pt idx="289">
                  <c:v>0.73060563018171476</c:v>
                </c:pt>
                <c:pt idx="290">
                  <c:v>0.72202448889260362</c:v>
                </c:pt>
                <c:pt idx="291">
                  <c:v>0.71356812282245174</c:v>
                </c:pt>
                <c:pt idx="292">
                  <c:v>0.70523437732843552</c:v>
                </c:pt>
                <c:pt idx="293">
                  <c:v>0.69702114068609633</c:v>
                </c:pt>
                <c:pt idx="294">
                  <c:v>0.68892634312448497</c:v>
                </c:pt>
                <c:pt idx="295">
                  <c:v>0.6809479558853736</c:v>
                </c:pt>
                <c:pt idx="296">
                  <c:v>0.6730839903058663</c:v>
                </c:pt>
                <c:pt idx="297">
                  <c:v>0.66533249692378671</c:v>
                </c:pt>
                <c:pt idx="298">
                  <c:v>0.65769156460520661</c:v>
                </c:pt>
                <c:pt idx="299">
                  <c:v>0.65015931969353469</c:v>
                </c:pt>
                <c:pt idx="300">
                  <c:v>0.64273392517956573</c:v>
                </c:pt>
                <c:pt idx="301">
                  <c:v>0.6354135798919387</c:v>
                </c:pt>
                <c:pt idx="302">
                  <c:v>0.62819651770744356</c:v>
                </c:pt>
                <c:pt idx="303">
                  <c:v>0.62108100678065536</c:v>
                </c:pt>
                <c:pt idx="304">
                  <c:v>0.61406534879236374</c:v>
                </c:pt>
                <c:pt idx="305">
                  <c:v>0.60714787821631266</c:v>
                </c:pt>
                <c:pt idx="306">
                  <c:v>0.60032696160374532</c:v>
                </c:pt>
                <c:pt idx="307">
                  <c:v>0.59360099688529377</c:v>
                </c:pt>
                <c:pt idx="308">
                  <c:v>0.58696841268974242</c:v>
                </c:pt>
                <c:pt idx="309">
                  <c:v>0.58042766767923015</c:v>
                </c:pt>
                <c:pt idx="310">
                  <c:v>0.57397724990044108</c:v>
                </c:pt>
                <c:pt idx="311">
                  <c:v>0.56761567615138142</c:v>
                </c:pt>
                <c:pt idx="312">
                  <c:v>0.5613414913633118</c:v>
                </c:pt>
                <c:pt idx="313">
                  <c:v>0.55515326799745679</c:v>
                </c:pt>
                <c:pt idx="314">
                  <c:v>0.54904960545608839</c:v>
                </c:pt>
                <c:pt idx="315">
                  <c:v>0.54302912950762094</c:v>
                </c:pt>
                <c:pt idx="316">
                  <c:v>0.53709049172534018</c:v>
                </c:pt>
                <c:pt idx="317">
                  <c:v>0.53123236893942138</c:v>
                </c:pt>
                <c:pt idx="318">
                  <c:v>0.52545346270188875</c:v>
                </c:pt>
                <c:pt idx="319">
                  <c:v>0.51975249876417517</c:v>
                </c:pt>
                <c:pt idx="320">
                  <c:v>0.51412822656696788</c:v>
                </c:pt>
                <c:pt idx="321">
                  <c:v>0.50857941874201062</c:v>
                </c:pt>
                <c:pt idx="322">
                  <c:v>0.50310487062556708</c:v>
                </c:pt>
                <c:pt idx="323">
                  <c:v>0.49770339978323397</c:v>
                </c:pt>
                <c:pt idx="324">
                  <c:v>0.49237384554582481</c:v>
                </c:pt>
                <c:pt idx="325">
                  <c:v>0.48711506855603209</c:v>
                </c:pt>
                <c:pt idx="326">
                  <c:v>0.48192595032559965</c:v>
                </c:pt>
                <c:pt idx="327">
                  <c:v>0.47680539280273121</c:v>
                </c:pt>
                <c:pt idx="328">
                  <c:v>0.47175231794948486</c:v>
                </c:pt>
                <c:pt idx="329">
                  <c:v>0.46676566732888669</c:v>
                </c:pt>
                <c:pt idx="330">
                  <c:v>0.46184440170153562</c:v>
                </c:pt>
                <c:pt idx="331">
                  <c:v>0.45698750063144017</c:v>
                </c:pt>
                <c:pt idx="332">
                  <c:v>0.45219396210087531</c:v>
                </c:pt>
                <c:pt idx="333">
                  <c:v>0.44746280213401246</c:v>
                </c:pt>
                <c:pt idx="334">
                  <c:v>0.44279305442912331</c:v>
                </c:pt>
                <c:pt idx="335">
                  <c:v>0.43818376999912367</c:v>
                </c:pt>
                <c:pt idx="336">
                  <c:v>0.43363401682026703</c:v>
                </c:pt>
                <c:pt idx="337">
                  <c:v>0.42914287948876906</c:v>
                </c:pt>
                <c:pt idx="338">
                  <c:v>0.42470945888517936</c:v>
                </c:pt>
                <c:pt idx="339">
                  <c:v>0.42033287184630047</c:v>
                </c:pt>
                <c:pt idx="340">
                  <c:v>0.41601225084447063</c:v>
                </c:pt>
                <c:pt idx="341">
                  <c:v>0.41174674367402625</c:v>
                </c:pt>
                <c:pt idx="342">
                  <c:v>0.40753551314477193</c:v>
                </c:pt>
                <c:pt idx="343">
                  <c:v>0.40337773678228162</c:v>
                </c:pt>
                <c:pt idx="344">
                  <c:v>0.39927260653486385</c:v>
                </c:pt>
                <c:pt idx="345">
                  <c:v>0.39521932848703223</c:v>
                </c:pt>
                <c:pt idx="346">
                  <c:v>0.39121712257931596</c:v>
                </c:pt>
                <c:pt idx="347">
                  <c:v>0.38726522233426314</c:v>
                </c:pt>
                <c:pt idx="348">
                  <c:v>0.3833628745884789</c:v>
                </c:pt>
                <c:pt idx="349">
                  <c:v>0.37950933923056035</c:v>
                </c:pt>
                <c:pt idx="350">
                  <c:v>0.37570388894477796</c:v>
                </c:pt>
                <c:pt idx="351">
                  <c:v>0.37194580896036972</c:v>
                </c:pt>
                <c:pt idx="352">
                  <c:v>0.36823439680631098</c:v>
                </c:pt>
                <c:pt idx="353">
                  <c:v>0.3645689620714288</c:v>
                </c:pt>
                <c:pt idx="354">
                  <c:v>0.36094882616973267</c:v>
                </c:pt>
                <c:pt idx="355">
                  <c:v>0.35737332211083711</c:v>
                </c:pt>
                <c:pt idx="356">
                  <c:v>0.35384179427535195</c:v>
                </c:pt>
                <c:pt idx="357">
                  <c:v>0.3503535981951289</c:v>
                </c:pt>
                <c:pt idx="358">
                  <c:v>0.34690810033823855</c:v>
                </c:pt>
                <c:pt idx="359">
                  <c:v>0.34350467789857642</c:v>
                </c:pt>
                <c:pt idx="360">
                  <c:v>0.34014271858997924</c:v>
                </c:pt>
                <c:pt idx="361">
                  <c:v>0.33682162044475311</c:v>
                </c:pt>
                <c:pt idx="362">
                  <c:v>0.33354079161650124</c:v>
                </c:pt>
                <c:pt idx="363">
                  <c:v>0.33029965018715884</c:v>
                </c:pt>
                <c:pt idx="364">
                  <c:v>0.32709762397812814</c:v>
                </c:pt>
                <c:pt idx="365">
                  <c:v>0.32393415036542506</c:v>
                </c:pt>
                <c:pt idx="366">
                  <c:v>0.32080867609873676</c:v>
                </c:pt>
                <c:pt idx="367">
                  <c:v>0.31772065712430447</c:v>
                </c:pt>
                <c:pt idx="368">
                  <c:v>0.31466955841154126</c:v>
                </c:pt>
                <c:pt idx="369">
                  <c:v>0.31165485378329372</c:v>
                </c:pt>
                <c:pt idx="370">
                  <c:v>0.3086760257496709</c:v>
                </c:pt>
                <c:pt idx="371">
                  <c:v>0.30573256534534998</c:v>
                </c:pt>
                <c:pt idx="372">
                  <c:v>0.30282397197028527</c:v>
                </c:pt>
                <c:pt idx="373">
                  <c:v>0.29994975323373685</c:v>
                </c:pt>
                <c:pt idx="374">
                  <c:v>0.29710942480154695</c:v>
                </c:pt>
                <c:pt idx="375">
                  <c:v>0.2943025102465856</c:v>
                </c:pt>
                <c:pt idx="376">
                  <c:v>0.29152854090229707</c:v>
                </c:pt>
                <c:pt idx="377">
                  <c:v>0.28878705571927138</c:v>
                </c:pt>
                <c:pt idx="378">
                  <c:v>0.28607760112477909</c:v>
                </c:pt>
                <c:pt idx="379">
                  <c:v>0.28339973088519332</c:v>
                </c:pt>
                <c:pt idx="380">
                  <c:v>0.28075300597124137</c:v>
                </c:pt>
                <c:pt idx="381">
                  <c:v>0.27813699442601592</c:v>
                </c:pt>
                <c:pt idx="382">
                  <c:v>0.27555127123568895</c:v>
                </c:pt>
                <c:pt idx="383">
                  <c:v>0.27299541820286077</c:v>
                </c:pt>
                <c:pt idx="384">
                  <c:v>0.27046902382249233</c:v>
                </c:pt>
                <c:pt idx="385">
                  <c:v>0.26797168316035719</c:v>
                </c:pt>
                <c:pt idx="386">
                  <c:v>0.2655029977339583</c:v>
                </c:pt>
                <c:pt idx="387">
                  <c:v>0.2630625753958562</c:v>
                </c:pt>
                <c:pt idx="388">
                  <c:v>0.2606500302193529</c:v>
                </c:pt>
                <c:pt idx="389">
                  <c:v>0.25826498238647888</c:v>
                </c:pt>
                <c:pt idx="390">
                  <c:v>0.25590705807823405</c:v>
                </c:pt>
                <c:pt idx="391">
                  <c:v>0.25357588936702991</c:v>
                </c:pt>
                <c:pt idx="392">
                  <c:v>0.25127111411128739</c:v>
                </c:pt>
                <c:pt idx="393">
                  <c:v>0.24899237585213876</c:v>
                </c:pt>
                <c:pt idx="394">
                  <c:v>0.24673932371219306</c:v>
                </c:pt>
                <c:pt idx="395">
                  <c:v>0.24451161229631149</c:v>
                </c:pt>
                <c:pt idx="396">
                  <c:v>0.24230890159435761</c:v>
                </c:pt>
                <c:pt idx="397">
                  <c:v>0.24013085688587194</c:v>
                </c:pt>
                <c:pt idx="398">
                  <c:v>0.23797714864663433</c:v>
                </c:pt>
                <c:pt idx="399">
                  <c:v>0.2358474524570669</c:v>
                </c:pt>
                <c:pt idx="400">
                  <c:v>0.23374144891244444</c:v>
                </c:pt>
                <c:pt idx="401">
                  <c:v>0.23165882353486753</c:v>
                </c:pt>
                <c:pt idx="402">
                  <c:v>0.22959926668696276</c:v>
                </c:pt>
                <c:pt idx="403">
                  <c:v>0.22756247348727157</c:v>
                </c:pt>
                <c:pt idx="404">
                  <c:v>0.22554814372729287</c:v>
                </c:pt>
                <c:pt idx="405">
                  <c:v>0.2235559817901413</c:v>
                </c:pt>
                <c:pt idx="406">
                  <c:v>0.22158569657078933</c:v>
                </c:pt>
                <c:pt idx="407">
                  <c:v>0.21963700139785583</c:v>
                </c:pt>
                <c:pt idx="408">
                  <c:v>0.21770961395691127</c:v>
                </c:pt>
                <c:pt idx="409">
                  <c:v>0.2158032562152653</c:v>
                </c:pt>
                <c:pt idx="410">
                  <c:v>0.21391765434820575</c:v>
                </c:pt>
                <c:pt idx="411">
                  <c:v>0.21205253866665663</c:v>
                </c:pt>
                <c:pt idx="412">
                  <c:v>0.21020764354622773</c:v>
                </c:pt>
                <c:pt idx="413">
                  <c:v>0.20838270735762401</c:v>
                </c:pt>
                <c:pt idx="414">
                  <c:v>0.20657747239838745</c:v>
                </c:pt>
                <c:pt idx="415">
                  <c:v>0.20479168482594157</c:v>
                </c:pt>
                <c:pt idx="416">
                  <c:v>0.20302509459191256</c:v>
                </c:pt>
                <c:pt idx="417">
                  <c:v>0.20127745537770059</c:v>
                </c:pt>
                <c:pt idx="418">
                  <c:v>0.19954852453127309</c:v>
                </c:pt>
                <c:pt idx="419">
                  <c:v>0.19783806300515636</c:v>
                </c:pt>
                <c:pt idx="420">
                  <c:v>0.19614583529559881</c:v>
                </c:pt>
                <c:pt idx="421">
                  <c:v>0.19447160938288319</c:v>
                </c:pt>
                <c:pt idx="422">
                  <c:v>0.19281515667276164</c:v>
                </c:pt>
                <c:pt idx="423">
                  <c:v>0.19117625193899335</c:v>
                </c:pt>
                <c:pt idx="424">
                  <c:v>0.18955467326695757</c:v>
                </c:pt>
                <c:pt idx="425">
                  <c:v>0.18795020199832443</c:v>
                </c:pt>
                <c:pt idx="426">
                  <c:v>0.18636262267675821</c:v>
                </c:pt>
                <c:pt idx="427">
                  <c:v>0.18479172299463364</c:v>
                </c:pt>
                <c:pt idx="428">
                  <c:v>0.18323729374074321</c:v>
                </c:pt>
                <c:pt idx="429">
                  <c:v>0.18169912874897617</c:v>
                </c:pt>
                <c:pt idx="430">
                  <c:v>0.18017702484794856</c:v>
                </c:pt>
                <c:pt idx="431">
                  <c:v>0.17867078181156523</c:v>
                </c:pt>
                <c:pt idx="432">
                  <c:v>0.17718020231049456</c:v>
                </c:pt>
                <c:pt idx="433">
                  <c:v>0.17570509186453706</c:v>
                </c:pt>
                <c:pt idx="434">
                  <c:v>0.17424525879587019</c:v>
                </c:pt>
                <c:pt idx="435">
                  <c:v>0.17280051418315215</c:v>
                </c:pt>
                <c:pt idx="436">
                  <c:v>0.17137067181646479</c:v>
                </c:pt>
                <c:pt idx="437">
                  <c:v>0.1699555481530815</c:v>
                </c:pt>
                <c:pt idx="438">
                  <c:v>0.16855496227404188</c:v>
                </c:pt>
                <c:pt idx="439">
                  <c:v>0.16716873584151773</c:v>
                </c:pt>
                <c:pt idx="440">
                  <c:v>0.16579669305695344</c:v>
                </c:pt>
                <c:pt idx="441">
                  <c:v>0.16443866061996548</c:v>
                </c:pt>
                <c:pt idx="442">
                  <c:v>0.16309446768798749</c:v>
                </c:pt>
                <c:pt idx="443">
                  <c:v>0.16176394583664294</c:v>
                </c:pt>
                <c:pt idx="444">
                  <c:v>0.16044692902083432</c:v>
                </c:pt>
                <c:pt idx="445">
                  <c:v>0.159143253536531</c:v>
                </c:pt>
                <c:pt idx="446">
                  <c:v>0.15785275798324494</c:v>
                </c:pt>
                <c:pt idx="447">
                  <c:v>0.15657528322717934</c:v>
                </c:pt>
                <c:pt idx="448">
                  <c:v>0.15531067236503612</c:v>
                </c:pt>
                <c:pt idx="449">
                  <c:v>0.15405877068847063</c:v>
                </c:pt>
                <c:pt idx="450">
                  <c:v>0.15281942564917975</c:v>
                </c:pt>
                <c:pt idx="451">
                  <c:v>0.15159248682461193</c:v>
                </c:pt>
                <c:pt idx="452">
                  <c:v>0.15037780588428576</c:v>
                </c:pt>
                <c:pt idx="453">
                  <c:v>0.14917523655670584</c:v>
                </c:pt>
                <c:pt idx="454">
                  <c:v>0.1479846345968642</c:v>
                </c:pt>
                <c:pt idx="455">
                  <c:v>0.14680585775431587</c:v>
                </c:pt>
                <c:pt idx="456">
                  <c:v>0.14563876574181689</c:v>
                </c:pt>
                <c:pt idx="457">
                  <c:v>0.14448322020451454</c:v>
                </c:pt>
                <c:pt idx="458">
                  <c:v>0.14333908468967846</c:v>
                </c:pt>
                <c:pt idx="459">
                  <c:v>0.14220622461696217</c:v>
                </c:pt>
                <c:pt idx="460">
                  <c:v>0.14108450724918598</c:v>
                </c:pt>
                <c:pt idx="461">
                  <c:v>0.13997380166362872</c:v>
                </c:pt>
                <c:pt idx="462">
                  <c:v>0.13887397872382076</c:v>
                </c:pt>
                <c:pt idx="463">
                  <c:v>0.13778491105182744</c:v>
                </c:pt>
                <c:pt idx="464">
                  <c:v>0.13670647300101496</c:v>
                </c:pt>
                <c:pt idx="465">
                  <c:v>0.13563854062928629</c:v>
                </c:pt>
                <c:pt idx="466">
                  <c:v>0.13458099167278204</c:v>
                </c:pt>
                <c:pt idx="467">
                  <c:v>0.13353370552003471</c:v>
                </c:pt>
                <c:pt idx="468">
                  <c:v>0.13249656318656849</c:v>
                </c:pt>
                <c:pt idx="469">
                  <c:v>0.13146944728993656</c:v>
                </c:pt>
                <c:pt idx="470">
                  <c:v>0.13045224202518627</c:v>
                </c:pt>
                <c:pt idx="471">
                  <c:v>0.12944483314074609</c:v>
                </c:pt>
                <c:pt idx="472">
                  <c:v>0.12844710791472394</c:v>
                </c:pt>
                <c:pt idx="473">
                  <c:v>0.12745895513161154</c:v>
                </c:pt>
                <c:pt idx="474">
                  <c:v>0.12648026505938495</c:v>
                </c:pt>
                <c:pt idx="475">
                  <c:v>0.1255109294269954</c:v>
                </c:pt>
                <c:pt idx="476">
                  <c:v>0.12455084140224221</c:v>
                </c:pt>
                <c:pt idx="477">
                  <c:v>0.12359989557002134</c:v>
                </c:pt>
                <c:pt idx="478">
                  <c:v>0.12265798791094132</c:v>
                </c:pt>
                <c:pt idx="479">
                  <c:v>0.12172501578030102</c:v>
                </c:pt>
                <c:pt idx="480">
                  <c:v>0.12080087788742193</c:v>
                </c:pt>
                <c:pt idx="481">
                  <c:v>0.11988547427532818</c:v>
                </c:pt>
                <c:pt idx="482">
                  <c:v>0.11897870630076789</c:v>
                </c:pt>
                <c:pt idx="483">
                  <c:v>0.1180804766145699</c:v>
                </c:pt>
                <c:pt idx="484">
                  <c:v>0.11719068914232886</c:v>
                </c:pt>
                <c:pt idx="485">
                  <c:v>0.11630924906541441</c:v>
                </c:pt>
                <c:pt idx="486">
                  <c:v>0.11543606280229503</c:v>
                </c:pt>
                <c:pt idx="487">
                  <c:v>0.11457103799017493</c:v>
                </c:pt>
                <c:pt idx="488">
                  <c:v>0.11371408346693501</c:v>
                </c:pt>
                <c:pt idx="489">
                  <c:v>0.11286510925337399</c:v>
                </c:pt>
                <c:pt idx="490">
                  <c:v>0.11202402653574334</c:v>
                </c:pt>
                <c:pt idx="491">
                  <c:v>0.11119074764857116</c:v>
                </c:pt>
                <c:pt idx="492">
                  <c:v>0.11036518605776957</c:v>
                </c:pt>
                <c:pt idx="493">
                  <c:v>0.10954725634402031</c:v>
                </c:pt>
                <c:pt idx="494">
                  <c:v>0.10873687418643366</c:v>
                </c:pt>
                <c:pt idx="495">
                  <c:v>0.10793395634647557</c:v>
                </c:pt>
                <c:pt idx="496">
                  <c:v>0.10713842065215798</c:v>
                </c:pt>
                <c:pt idx="497">
                  <c:v>0.10635018598248819</c:v>
                </c:pt>
                <c:pt idx="498">
                  <c:v>0.1055691722521722</c:v>
                </c:pt>
                <c:pt idx="499">
                  <c:v>0.10479530039656645</c:v>
                </c:pt>
                <c:pt idx="500">
                  <c:v>0.10402849235687583</c:v>
                </c:pt>
                <c:pt idx="501">
                  <c:v>0.10326867106559109</c:v>
                </c:pt>
                <c:pt idx="502">
                  <c:v>0.10251576043216291</c:v>
                </c:pt>
                <c:pt idx="503">
                  <c:v>0.10176968532890755</c:v>
                </c:pt>
                <c:pt idx="504">
                  <c:v>0.1010303715771405</c:v>
                </c:pt>
                <c:pt idx="505">
                  <c:v>0.1002977459335337</c:v>
                </c:pt>
                <c:pt idx="506">
                  <c:v>9.957173607669248E-2</c:v>
                </c:pt>
                <c:pt idx="507">
                  <c:v>9.8852270593948202E-2</c:v>
                </c:pt>
                <c:pt idx="508">
                  <c:v>9.813927896836297E-2</c:v>
                </c:pt>
                <c:pt idx="509">
                  <c:v>9.7432691565942031E-2</c:v>
                </c:pt>
                <c:pt idx="510">
                  <c:v>9.6732439623051947E-2</c:v>
                </c:pt>
                <c:pt idx="511">
                  <c:v>9.603845523403777E-2</c:v>
                </c:pt>
                <c:pt idx="512">
                  <c:v>9.5350671339039156E-2</c:v>
                </c:pt>
                <c:pt idx="513">
                  <c:v>9.4669021711999327E-2</c:v>
                </c:pt>
                <c:pt idx="514">
                  <c:v>9.3993440948865234E-2</c:v>
                </c:pt>
                <c:pt idx="515">
                  <c:v>9.3323864455973987E-2</c:v>
                </c:pt>
                <c:pt idx="516">
                  <c:v>9.2660228438623649E-2</c:v>
                </c:pt>
                <c:pt idx="517">
                  <c:v>9.2002469889824481E-2</c:v>
                </c:pt>
                <c:pt idx="518">
                  <c:v>9.1350526579227681E-2</c:v>
                </c:pt>
                <c:pt idx="519">
                  <c:v>9.070433704222837E-2</c:v>
                </c:pt>
                <c:pt idx="520">
                  <c:v>9.0063840569239675E-2</c:v>
                </c:pt>
                <c:pt idx="521">
                  <c:v>8.9428977195135567E-2</c:v>
                </c:pt>
                <c:pt idx="522">
                  <c:v>8.8799687688858694E-2</c:v>
                </c:pt>
                <c:pt idx="523">
                  <c:v>8.8175913543191278E-2</c:v>
                </c:pt>
                <c:pt idx="524">
                  <c:v>8.7557596964684792E-2</c:v>
                </c:pt>
                <c:pt idx="525">
                  <c:v>8.6944680863747639E-2</c:v>
                </c:pt>
                <c:pt idx="526">
                  <c:v>8.6337108844886407E-2</c:v>
                </c:pt>
                <c:pt idx="527">
                  <c:v>8.5734825197099032E-2</c:v>
                </c:pt>
                <c:pt idx="528">
                  <c:v>8.5137774884416706E-2</c:v>
                </c:pt>
                <c:pt idx="529">
                  <c:v>8.454590353659247E-2</c:v>
                </c:pt>
                <c:pt idx="530">
                  <c:v>8.395915743993343E-2</c:v>
                </c:pt>
                <c:pt idx="531">
                  <c:v>8.3377483528274954E-2</c:v>
                </c:pt>
                <c:pt idx="532">
                  <c:v>8.280082937409329E-2</c:v>
                </c:pt>
                <c:pt idx="533">
                  <c:v>8.2229143179755146E-2</c:v>
                </c:pt>
                <c:pt idx="534">
                  <c:v>8.1662373768901772E-2</c:v>
                </c:pt>
                <c:pt idx="535">
                  <c:v>8.1100470577965031E-2</c:v>
                </c:pt>
                <c:pt idx="536">
                  <c:v>8.0543383647812911E-2</c:v>
                </c:pt>
                <c:pt idx="537">
                  <c:v>7.9991063615523245E-2</c:v>
                </c:pt>
                <c:pt idx="538">
                  <c:v>7.9443461706282539E-2</c:v>
                </c:pt>
                <c:pt idx="539">
                  <c:v>7.8900529725408397E-2</c:v>
                </c:pt>
                <c:pt idx="540">
                  <c:v>7.8362220050492912E-2</c:v>
                </c:pt>
                <c:pt idx="541">
                  <c:v>7.7828485623665469E-2</c:v>
                </c:pt>
                <c:pt idx="542">
                  <c:v>7.7299279943972829E-2</c:v>
                </c:pt>
                <c:pt idx="543">
                  <c:v>7.677455705987446E-2</c:v>
                </c:pt>
                <c:pt idx="544">
                  <c:v>7.6254271561851161E-2</c:v>
                </c:pt>
                <c:pt idx="545">
                  <c:v>7.5738378575124984E-2</c:v>
                </c:pt>
                <c:pt idx="546">
                  <c:v>7.5226833752489106E-2</c:v>
                </c:pt>
                <c:pt idx="547">
                  <c:v>7.4719593267245005E-2</c:v>
                </c:pt>
                <c:pt idx="548">
                  <c:v>7.4216613806246182E-2</c:v>
                </c:pt>
                <c:pt idx="549">
                  <c:v>7.3717852563045333E-2</c:v>
                </c:pt>
                <c:pt idx="550">
                  <c:v>7.3223267231144695E-2</c:v>
                </c:pt>
                <c:pt idx="551">
                  <c:v>7.2732815997346725E-2</c:v>
                </c:pt>
                <c:pt idx="552">
                  <c:v>7.2246457535204325E-2</c:v>
                </c:pt>
                <c:pt idx="553">
                  <c:v>7.176415099856788E-2</c:v>
                </c:pt>
                <c:pt idx="554">
                  <c:v>7.1285856015228855E-2</c:v>
                </c:pt>
                <c:pt idx="555">
                  <c:v>7.0811532680657222E-2</c:v>
                </c:pt>
                <c:pt idx="556">
                  <c:v>7.0341141551832229E-2</c:v>
                </c:pt>
                <c:pt idx="557">
                  <c:v>6.9874643641163386E-2</c:v>
                </c:pt>
                <c:pt idx="558">
                  <c:v>6.9412000410502203E-2</c:v>
                </c:pt>
                <c:pt idx="559">
                  <c:v>6.895317376524164E-2</c:v>
                </c:pt>
                <c:pt idx="560">
                  <c:v>6.8498126048502639E-2</c:v>
                </c:pt>
                <c:pt idx="561">
                  <c:v>6.8046820035405839E-2</c:v>
                </c:pt>
                <c:pt idx="562">
                  <c:v>6.7599218927427526E-2</c:v>
                </c:pt>
                <c:pt idx="563">
                  <c:v>6.7155286346837997E-2</c:v>
                </c:pt>
                <c:pt idx="564">
                  <c:v>6.6714986331221734E-2</c:v>
                </c:pt>
                <c:pt idx="565">
                  <c:v>6.6278283328076906E-2</c:v>
                </c:pt>
                <c:pt idx="566">
                  <c:v>6.5845142189494166E-2</c:v>
                </c:pt>
                <c:pt idx="567">
                  <c:v>6.5415528166912471E-2</c:v>
                </c:pt>
                <c:pt idx="568">
                  <c:v>6.4989406905951452E-2</c:v>
                </c:pt>
                <c:pt idx="569">
                  <c:v>6.4566744441318588E-2</c:v>
                </c:pt>
                <c:pt idx="570">
                  <c:v>6.4147507191789896E-2</c:v>
                </c:pt>
                <c:pt idx="571">
                  <c:v>6.3731661955263724E-2</c:v>
                </c:pt>
                <c:pt idx="572">
                  <c:v>6.3319175903885513E-2</c:v>
                </c:pt>
                <c:pt idx="573">
                  <c:v>6.291001657924318E-2</c:v>
                </c:pt>
                <c:pt idx="574">
                  <c:v>6.2504151887631268E-2</c:v>
                </c:pt>
                <c:pt idx="575">
                  <c:v>6.2101550095383387E-2</c:v>
                </c:pt>
                <c:pt idx="576">
                  <c:v>6.170217982427189E-2</c:v>
                </c:pt>
                <c:pt idx="577">
                  <c:v>6.1306010046972878E-2</c:v>
                </c:pt>
                <c:pt idx="578">
                  <c:v>6.0913010082596503E-2</c:v>
                </c:pt>
                <c:pt idx="579">
                  <c:v>6.0523149592280799E-2</c:v>
                </c:pt>
                <c:pt idx="580">
                  <c:v>6.0136398574848753E-2</c:v>
                </c:pt>
                <c:pt idx="581">
                  <c:v>5.9752727362526847E-2</c:v>
                </c:pt>
                <c:pt idx="582">
                  <c:v>5.9372106616724561E-2</c:v>
                </c:pt>
                <c:pt idx="583">
                  <c:v>5.8994507323873693E-2</c:v>
                </c:pt>
                <c:pt idx="584">
                  <c:v>5.8619900791326951E-2</c:v>
                </c:pt>
                <c:pt idx="585">
                  <c:v>5.8248258643314309E-2</c:v>
                </c:pt>
                <c:pt idx="586">
                  <c:v>5.7879552816956358E-2</c:v>
                </c:pt>
                <c:pt idx="587">
                  <c:v>5.7513755558334302E-2</c:v>
                </c:pt>
                <c:pt idx="588">
                  <c:v>5.7150839418614909E-2</c:v>
                </c:pt>
                <c:pt idx="589">
                  <c:v>5.6790777250230344E-2</c:v>
                </c:pt>
                <c:pt idx="590">
                  <c:v>5.6433542203111232E-2</c:v>
                </c:pt>
                <c:pt idx="591">
                  <c:v>5.6079107720972715E-2</c:v>
                </c:pt>
                <c:pt idx="592">
                  <c:v>5.572744753765263E-2</c:v>
                </c:pt>
                <c:pt idx="593">
                  <c:v>5.5378535673500651E-2</c:v>
                </c:pt>
                <c:pt idx="594">
                  <c:v>5.5032346431818029E-2</c:v>
                </c:pt>
                <c:pt idx="595">
                  <c:v>5.4688854395346612E-2</c:v>
                </c:pt>
                <c:pt idx="596">
                  <c:v>5.4348034422807188E-2</c:v>
                </c:pt>
                <c:pt idx="597">
                  <c:v>5.4009861645485394E-2</c:v>
                </c:pt>
                <c:pt idx="598">
                  <c:v>5.3674311463865511E-2</c:v>
                </c:pt>
                <c:pt idx="599">
                  <c:v>5.3341359544310372E-2</c:v>
                </c:pt>
                <c:pt idx="600">
                  <c:v>5.3010981815787624E-2</c:v>
                </c:pt>
                <c:pt idx="601">
                  <c:v>5.2683154466640847E-2</c:v>
                </c:pt>
                <c:pt idx="602">
                  <c:v>5.2357853941405436E-2</c:v>
                </c:pt>
                <c:pt idx="603">
                  <c:v>5.2035056937668238E-2</c:v>
                </c:pt>
                <c:pt idx="604">
                  <c:v>5.1714740402970256E-2</c:v>
                </c:pt>
                <c:pt idx="605">
                  <c:v>5.139688153175196E-2</c:v>
                </c:pt>
                <c:pt idx="606">
                  <c:v>5.108145776234068E-2</c:v>
                </c:pt>
                <c:pt idx="607">
                  <c:v>5.0768446773978584E-2</c:v>
                </c:pt>
                <c:pt idx="608">
                  <c:v>5.0457826483892083E-2</c:v>
                </c:pt>
                <c:pt idx="609">
                  <c:v>5.0149575044400617E-2</c:v>
                </c:pt>
                <c:pt idx="610">
                  <c:v>4.9843670840065107E-2</c:v>
                </c:pt>
                <c:pt idx="611">
                  <c:v>4.9540092484875058E-2</c:v>
                </c:pt>
                <c:pt idx="612">
                  <c:v>4.9238818819473999E-2</c:v>
                </c:pt>
                <c:pt idx="613">
                  <c:v>4.8939828908422398E-2</c:v>
                </c:pt>
                <c:pt idx="614">
                  <c:v>4.8643102037497984E-2</c:v>
                </c:pt>
                <c:pt idx="615">
                  <c:v>4.8348617711032028E-2</c:v>
                </c:pt>
                <c:pt idx="616">
                  <c:v>4.8056355649282047E-2</c:v>
                </c:pt>
                <c:pt idx="617">
                  <c:v>4.7766295785839796E-2</c:v>
                </c:pt>
                <c:pt idx="618">
                  <c:v>4.7478418265074068E-2</c:v>
                </c:pt>
                <c:pt idx="619">
                  <c:v>4.7192703439608089E-2</c:v>
                </c:pt>
                <c:pt idx="620">
                  <c:v>4.6909131867830446E-2</c:v>
                </c:pt>
                <c:pt idx="621">
                  <c:v>4.6627684311439668E-2</c:v>
                </c:pt>
                <c:pt idx="622">
                  <c:v>4.6348341733021582E-2</c:v>
                </c:pt>
                <c:pt idx="623">
                  <c:v>4.6071085293659088E-2</c:v>
                </c:pt>
                <c:pt idx="624">
                  <c:v>4.5795896350573566E-2</c:v>
                </c:pt>
                <c:pt idx="625">
                  <c:v>4.5522756454798162E-2</c:v>
                </c:pt>
                <c:pt idx="626">
                  <c:v>4.52516473488817E-2</c:v>
                </c:pt>
                <c:pt idx="627">
                  <c:v>4.4982550964623259E-2</c:v>
                </c:pt>
                <c:pt idx="628">
                  <c:v>4.471544942083662E-2</c:v>
                </c:pt>
                <c:pt idx="629">
                  <c:v>4.4450325021144627E-2</c:v>
                </c:pt>
                <c:pt idx="630">
                  <c:v>4.4187160251802429E-2</c:v>
                </c:pt>
                <c:pt idx="631">
                  <c:v>4.3925937779549833E-2</c:v>
                </c:pt>
                <c:pt idx="632">
                  <c:v>4.366664044949143E-2</c:v>
                </c:pt>
                <c:pt idx="633">
                  <c:v>4.3409251283005337E-2</c:v>
                </c:pt>
                <c:pt idx="634">
                  <c:v>4.3153753475678784E-2</c:v>
                </c:pt>
                <c:pt idx="635">
                  <c:v>4.290013039527147E-2</c:v>
                </c:pt>
                <c:pt idx="636">
                  <c:v>4.2648365579704937E-2</c:v>
                </c:pt>
                <c:pt idx="637">
                  <c:v>4.2398442735078881E-2</c:v>
                </c:pt>
                <c:pt idx="638">
                  <c:v>4.2150345733712978E-2</c:v>
                </c:pt>
                <c:pt idx="639">
                  <c:v>4.190405861221469E-2</c:v>
                </c:pt>
                <c:pt idx="640">
                  <c:v>4.1659565569571788E-2</c:v>
                </c:pt>
                <c:pt idx="641">
                  <c:v>4.1416850965270091E-2</c:v>
                </c:pt>
                <c:pt idx="642">
                  <c:v>4.1175899317435566E-2</c:v>
                </c:pt>
                <c:pt idx="643">
                  <c:v>4.0936695301000491E-2</c:v>
                </c:pt>
                <c:pt idx="644">
                  <c:v>4.0699223745893548E-2</c:v>
                </c:pt>
                <c:pt idx="645">
                  <c:v>4.046346963525313E-2</c:v>
                </c:pt>
                <c:pt idx="646">
                  <c:v>4.0229418103663948E-2</c:v>
                </c:pt>
                <c:pt idx="647">
                  <c:v>3.999705443541627E-2</c:v>
                </c:pt>
                <c:pt idx="648">
                  <c:v>3.9766364062787871E-2</c:v>
                </c:pt>
                <c:pt idx="649">
                  <c:v>3.9537332564347591E-2</c:v>
                </c:pt>
                <c:pt idx="650">
                  <c:v>3.9309945663281255E-2</c:v>
                </c:pt>
                <c:pt idx="651">
                  <c:v>3.9084189225738752E-2</c:v>
                </c:pt>
                <c:pt idx="652">
                  <c:v>3.8860049259202459E-2</c:v>
                </c:pt>
                <c:pt idx="653">
                  <c:v>3.8637511910876443E-2</c:v>
                </c:pt>
                <c:pt idx="654">
                  <c:v>3.8416563466096315E-2</c:v>
                </c:pt>
                <c:pt idx="655">
                  <c:v>3.8197190346759433E-2</c:v>
                </c:pt>
                <c:pt idx="656">
                  <c:v>3.7979379109775079E-2</c:v>
                </c:pt>
                <c:pt idx="657">
                  <c:v>3.7763116445534324E-2</c:v>
                </c:pt>
                <c:pt idx="658">
                  <c:v>3.7548389176399383E-2</c:v>
                </c:pt>
                <c:pt idx="659">
                  <c:v>3.7335184255212123E-2</c:v>
                </c:pt>
                <c:pt idx="660">
                  <c:v>3.7123488763821641E-2</c:v>
                </c:pt>
                <c:pt idx="661">
                  <c:v>3.6913289911630273E-2</c:v>
                </c:pt>
                <c:pt idx="662">
                  <c:v>3.6704575034158027E-2</c:v>
                </c:pt>
                <c:pt idx="663">
                  <c:v>3.6497331591625215E-2</c:v>
                </c:pt>
                <c:pt idx="664">
                  <c:v>3.6291547167553E-2</c:v>
                </c:pt>
                <c:pt idx="665">
                  <c:v>3.6087209467381441E-2</c:v>
                </c:pt>
                <c:pt idx="666">
                  <c:v>3.5884306317104944E-2</c:v>
                </c:pt>
                <c:pt idx="667">
                  <c:v>3.5682825661924836E-2</c:v>
                </c:pt>
                <c:pt idx="668">
                  <c:v>3.5482755564918991E-2</c:v>
                </c:pt>
                <c:pt idx="669">
                  <c:v>3.5284084205727921E-2</c:v>
                </c:pt>
                <c:pt idx="670">
                  <c:v>3.508679987925737E-2</c:v>
                </c:pt>
                <c:pt idx="671">
                  <c:v>3.4890890994397059E-2</c:v>
                </c:pt>
                <c:pt idx="672">
                  <c:v>3.4696346072755596E-2</c:v>
                </c:pt>
                <c:pt idx="673">
                  <c:v>3.4503153747410947E-2</c:v>
                </c:pt>
                <c:pt idx="674">
                  <c:v>3.4311302761676397E-2</c:v>
                </c:pt>
                <c:pt idx="675">
                  <c:v>3.4120781967882124E-2</c:v>
                </c:pt>
                <c:pt idx="676">
                  <c:v>3.3931580326171586E-2</c:v>
                </c:pt>
                <c:pt idx="677">
                  <c:v>3.3743686903313058E-2</c:v>
                </c:pt>
                <c:pt idx="678">
                  <c:v>3.355709087152562E-2</c:v>
                </c:pt>
                <c:pt idx="679">
                  <c:v>3.3371781507319849E-2</c:v>
                </c:pt>
                <c:pt idx="680">
                  <c:v>3.3187748190352771E-2</c:v>
                </c:pt>
                <c:pt idx="681">
                  <c:v>3.3004980402296907E-2</c:v>
                </c:pt>
                <c:pt idx="682">
                  <c:v>3.2823467725723081E-2</c:v>
                </c:pt>
                <c:pt idx="683">
                  <c:v>3.2643199842997267E-2</c:v>
                </c:pt>
                <c:pt idx="684">
                  <c:v>3.2464166535190651E-2</c:v>
                </c:pt>
                <c:pt idx="685">
                  <c:v>3.2286357681003366E-2</c:v>
                </c:pt>
                <c:pt idx="686">
                  <c:v>3.2109763255701043E-2</c:v>
                </c:pt>
                <c:pt idx="687">
                  <c:v>3.1934373330064651E-2</c:v>
                </c:pt>
                <c:pt idx="688">
                  <c:v>3.1760178069352996E-2</c:v>
                </c:pt>
                <c:pt idx="689">
                  <c:v>3.1587167732278015E-2</c:v>
                </c:pt>
                <c:pt idx="690">
                  <c:v>3.141533266999226E-2</c:v>
                </c:pt>
                <c:pt idx="691">
                  <c:v>3.1244663325089028E-2</c:v>
                </c:pt>
                <c:pt idx="692">
                  <c:v>3.1075150230614374E-2</c:v>
                </c:pt>
                <c:pt idx="693">
                  <c:v>3.0906784009091255E-2</c:v>
                </c:pt>
                <c:pt idx="694">
                  <c:v>3.0739555371555462E-2</c:v>
                </c:pt>
                <c:pt idx="695">
                  <c:v>3.0573455116603039E-2</c:v>
                </c:pt>
                <c:pt idx="696">
                  <c:v>3.0408474129449505E-2</c:v>
                </c:pt>
                <c:pt idx="697">
                  <c:v>3.0244603381000119E-2</c:v>
                </c:pt>
                <c:pt idx="698">
                  <c:v>3.0081833926931648E-2</c:v>
                </c:pt>
                <c:pt idx="699">
                  <c:v>2.9920156906784821E-2</c:v>
                </c:pt>
                <c:pt idx="700">
                  <c:v>2.9759563543068E-2</c:v>
                </c:pt>
                <c:pt idx="701">
                  <c:v>2.9600045140371487E-2</c:v>
                </c:pt>
                <c:pt idx="702">
                  <c:v>2.944159308449236E-2</c:v>
                </c:pt>
                <c:pt idx="703">
                  <c:v>2.9284198841569863E-2</c:v>
                </c:pt>
                <c:pt idx="704">
                  <c:v>2.9127853957231196E-2</c:v>
                </c:pt>
                <c:pt idx="705">
                  <c:v>2.8972550055747302E-2</c:v>
                </c:pt>
                <c:pt idx="706">
                  <c:v>2.8818278839198963E-2</c:v>
                </c:pt>
                <c:pt idx="707">
                  <c:v>2.8665032086652532E-2</c:v>
                </c:pt>
                <c:pt idx="708">
                  <c:v>2.8512801653345739E-2</c:v>
                </c:pt>
                <c:pt idx="709">
                  <c:v>2.8361579469883023E-2</c:v>
                </c:pt>
                <c:pt idx="710">
                  <c:v>2.8211357541440378E-2</c:v>
                </c:pt>
                <c:pt idx="711">
                  <c:v>2.8062127946979692E-2</c:v>
                </c:pt>
                <c:pt idx="712">
                  <c:v>2.7913882838472293E-2</c:v>
                </c:pt>
                <c:pt idx="713">
                  <c:v>2.776661444013178E-2</c:v>
                </c:pt>
                <c:pt idx="714">
                  <c:v>2.7620315047655806E-2</c:v>
                </c:pt>
                <c:pt idx="715">
                  <c:v>2.7474977027476786E-2</c:v>
                </c:pt>
                <c:pt idx="716">
                  <c:v>2.7330592816021484E-2</c:v>
                </c:pt>
                <c:pt idx="717">
                  <c:v>2.7187154918979287E-2</c:v>
                </c:pt>
                <c:pt idx="718">
                  <c:v>2.7044655910578953E-2</c:v>
                </c:pt>
                <c:pt idx="719">
                  <c:v>2.6903088432874103E-2</c:v>
                </c:pt>
                <c:pt idx="720">
                  <c:v>2.6762445195036653E-2</c:v>
                </c:pt>
                <c:pt idx="721">
                  <c:v>2.6622718972658957E-2</c:v>
                </c:pt>
                <c:pt idx="722">
                  <c:v>2.6483902607063764E-2</c:v>
                </c:pt>
                <c:pt idx="723">
                  <c:v>2.6345989004622396E-2</c:v>
                </c:pt>
                <c:pt idx="724">
                  <c:v>2.6208971136080807E-2</c:v>
                </c:pt>
                <c:pt idx="725">
                  <c:v>2.6072842035893464E-2</c:v>
                </c:pt>
                <c:pt idx="726">
                  <c:v>2.5937594801564923E-2</c:v>
                </c:pt>
                <c:pt idx="727">
                  <c:v>2.5803222592999268E-2</c:v>
                </c:pt>
                <c:pt idx="728">
                  <c:v>2.5669718631856742E-2</c:v>
                </c:pt>
                <c:pt idx="729">
                  <c:v>2.5537076200918073E-2</c:v>
                </c:pt>
                <c:pt idx="730">
                  <c:v>2.5405288643456057E-2</c:v>
                </c:pt>
                <c:pt idx="731">
                  <c:v>2.5274349362614454E-2</c:v>
                </c:pt>
                <c:pt idx="732">
                  <c:v>2.5144251820793873E-2</c:v>
                </c:pt>
                <c:pt idx="733">
                  <c:v>2.5014989539044952E-2</c:v>
                </c:pt>
                <c:pt idx="734">
                  <c:v>2.4886556096468348E-2</c:v>
                </c:pt>
                <c:pt idx="735">
                  <c:v>2.4758945129621755E-2</c:v>
                </c:pt>
                <c:pt idx="736">
                  <c:v>2.4632150331933535E-2</c:v>
                </c:pt>
                <c:pt idx="737">
                  <c:v>2.4506165453123181E-2</c:v>
                </c:pt>
                <c:pt idx="738">
                  <c:v>2.4380984298628498E-2</c:v>
                </c:pt>
                <c:pt idx="739">
                  <c:v>2.4256600729039138E-2</c:v>
                </c:pt>
                <c:pt idx="740">
                  <c:v>2.4133008659536711E-2</c:v>
                </c:pt>
                <c:pt idx="741">
                  <c:v>2.4010202059341249E-2</c:v>
                </c:pt>
                <c:pt idx="742">
                  <c:v>2.3888174951163983E-2</c:v>
                </c:pt>
                <c:pt idx="743">
                  <c:v>2.3766921410666306E-2</c:v>
                </c:pt>
                <c:pt idx="744">
                  <c:v>2.3646435565924967E-2</c:v>
                </c:pt>
                <c:pt idx="745">
                  <c:v>2.3526711596903158E-2</c:v>
                </c:pt>
                <c:pt idx="746">
                  <c:v>2.3407743734927804E-2</c:v>
                </c:pt>
                <c:pt idx="747">
                  <c:v>2.328952626217257E-2</c:v>
                </c:pt>
                <c:pt idx="748">
                  <c:v>2.3172053511146876E-2</c:v>
                </c:pt>
                <c:pt idx="749">
                  <c:v>2.3055319864190515E-2</c:v>
                </c:pt>
                <c:pt idx="750">
                  <c:v>2.2939319752974099E-2</c:v>
                </c:pt>
                <c:pt idx="751">
                  <c:v>2.2824047658005067E-2</c:v>
                </c:pt>
                <c:pt idx="752">
                  <c:v>2.2709498108139246E-2</c:v>
                </c:pt>
                <c:pt idx="753">
                  <c:v>2.2595665680097892E-2</c:v>
                </c:pt>
                <c:pt idx="754">
                  <c:v>2.248254499799018E-2</c:v>
                </c:pt>
                <c:pt idx="755">
                  <c:v>2.2370130732840995E-2</c:v>
                </c:pt>
                <c:pt idx="756">
                  <c:v>2.2258417602124072E-2</c:v>
                </c:pt>
                <c:pt idx="757">
                  <c:v>2.2147400369300237E-2</c:v>
                </c:pt>
                <c:pt idx="758">
                  <c:v>2.2037073843360917E-2</c:v>
                </c:pt>
                <c:pt idx="759">
                  <c:v>2.1927432878376667E-2</c:v>
                </c:pt>
                <c:pt idx="760">
                  <c:v>2.1818472373050825E-2</c:v>
                </c:pt>
                <c:pt idx="761">
                  <c:v>2.171018727027791E-2</c:v>
                </c:pt>
                <c:pt idx="762">
                  <c:v>2.160257255670717E-2</c:v>
                </c:pt>
                <c:pt idx="763">
                  <c:v>2.1495623262310783E-2</c:v>
                </c:pt>
                <c:pt idx="764">
                  <c:v>2.1389334459957027E-2</c:v>
                </c:pt>
                <c:pt idx="765">
                  <c:v>2.1283701264987957E-2</c:v>
                </c:pt>
                <c:pt idx="766">
                  <c:v>2.1178718834801932E-2</c:v>
                </c:pt>
                <c:pt idx="767">
                  <c:v>2.10743823684406E-2</c:v>
                </c:pt>
                <c:pt idx="768">
                  <c:v>2.0970687106180545E-2</c:v>
                </c:pt>
                <c:pt idx="769">
                  <c:v>2.0867628329129469E-2</c:v>
                </c:pt>
                <c:pt idx="770">
                  <c:v>2.0765201358826577E-2</c:v>
                </c:pt>
                <c:pt idx="771">
                  <c:v>2.0663401556847635E-2</c:v>
                </c:pt>
                <c:pt idx="772">
                  <c:v>2.0562224324414166E-2</c:v>
                </c:pt>
                <c:pt idx="773">
                  <c:v>2.0461665102007111E-2</c:v>
                </c:pt>
                <c:pt idx="774">
                  <c:v>2.0361719368984434E-2</c:v>
                </c:pt>
                <c:pt idx="775">
                  <c:v>2.0262382643203205E-2</c:v>
                </c:pt>
                <c:pt idx="776">
                  <c:v>2.0163650480645629E-2</c:v>
                </c:pt>
                <c:pt idx="777">
                  <c:v>2.0065518475049234E-2</c:v>
                </c:pt>
                <c:pt idx="778">
                  <c:v>1.9967982257541032E-2</c:v>
                </c:pt>
                <c:pt idx="779">
                  <c:v>1.9871037496275685E-2</c:v>
                </c:pt>
                <c:pt idx="780">
                  <c:v>1.9774679896077566E-2</c:v>
                </c:pt>
                <c:pt idx="781">
                  <c:v>1.9678905198086842E-2</c:v>
                </c:pt>
                <c:pt idx="782">
                  <c:v>1.9583709179409201E-2</c:v>
                </c:pt>
                <c:pt idx="783">
                  <c:v>1.9489087652769448E-2</c:v>
                </c:pt>
                <c:pt idx="784">
                  <c:v>1.9395036466168913E-2</c:v>
                </c:pt>
                <c:pt idx="785">
                  <c:v>1.9301551502546487E-2</c:v>
                </c:pt>
                <c:pt idx="786">
                  <c:v>1.9208628679443309E-2</c:v>
                </c:pt>
                <c:pt idx="787">
                  <c:v>1.9116263948671115E-2</c:v>
                </c:pt>
                <c:pt idx="788">
                  <c:v>1.9024453295984081E-2</c:v>
                </c:pt>
                <c:pt idx="789">
                  <c:v>1.893319274075431E-2</c:v>
                </c:pt>
                <c:pt idx="790">
                  <c:v>1.8842478335650687E-2</c:v>
                </c:pt>
                <c:pt idx="791">
                  <c:v>1.8752306166321221E-2</c:v>
                </c:pt>
                <c:pt idx="792">
                  <c:v>1.8662672351078782E-2</c:v>
                </c:pt>
                <c:pt idx="793">
                  <c:v>1.8573573040590277E-2</c:v>
                </c:pt>
                <c:pt idx="794">
                  <c:v>1.848500441756901E-2</c:v>
                </c:pt>
                <c:pt idx="795">
                  <c:v>1.8396962696470384E-2</c:v>
                </c:pt>
                <c:pt idx="796">
                  <c:v>1.8309444123190969E-2</c:v>
                </c:pt>
                <c:pt idx="797">
                  <c:v>1.8222444974770522E-2</c:v>
                </c:pt>
                <c:pt idx="798">
                  <c:v>1.813596155909741E-2</c:v>
                </c:pt>
                <c:pt idx="799">
                  <c:v>1.804999021461702E-2</c:v>
                </c:pt>
                <c:pt idx="800">
                  <c:v>1.7964527310043357E-2</c:v>
                </c:pt>
                <c:pt idx="801">
                  <c:v>1.7879569244073613E-2</c:v>
                </c:pt>
                <c:pt idx="802">
                  <c:v>1.7795112445105839E-2</c:v>
                </c:pt>
                <c:pt idx="803">
                  <c:v>1.7711153370959493E-2</c:v>
                </c:pt>
                <c:pt idx="804">
                  <c:v>1.7627688508599124E-2</c:v>
                </c:pt>
                <c:pt idx="805">
                  <c:v>1.7544714373860716E-2</c:v>
                </c:pt>
                <c:pt idx="806">
                  <c:v>1.746222751118115E-2</c:v>
                </c:pt>
                <c:pt idx="807">
                  <c:v>1.7380224493330376E-2</c:v>
                </c:pt>
                <c:pt idx="808">
                  <c:v>1.7298701921146471E-2</c:v>
                </c:pt>
                <c:pt idx="809">
                  <c:v>1.7217656423273438E-2</c:v>
                </c:pt>
                <c:pt idx="810">
                  <c:v>1.7137084655901722E-2</c:v>
                </c:pt>
                <c:pt idx="811">
                  <c:v>1.7056983302511552E-2</c:v>
                </c:pt>
                <c:pt idx="812">
                  <c:v>1.6977349073618902E-2</c:v>
                </c:pt>
                <c:pt idx="813">
                  <c:v>1.6898178706524047E-2</c:v>
                </c:pt>
                <c:pt idx="814">
                  <c:v>1.6819468965062874E-2</c:v>
                </c:pt>
                <c:pt idx="815">
                  <c:v>1.6741216639360668E-2</c:v>
                </c:pt>
                <c:pt idx="816">
                  <c:v>1.6663418545588567E-2</c:v>
                </c:pt>
                <c:pt idx="817">
                  <c:v>1.6586071525722473E-2</c:v>
                </c:pt>
                <c:pt idx="818">
                  <c:v>1.6509172447304449E-2</c:v>
                </c:pt>
                <c:pt idx="819">
                  <c:v>1.6432718203206711E-2</c:v>
                </c:pt>
                <c:pt idx="820">
                  <c:v>1.635670571139794E-2</c:v>
                </c:pt>
                <c:pt idx="821">
                  <c:v>1.6281131914712126E-2</c:v>
                </c:pt>
                <c:pt idx="822">
                  <c:v>1.6205993780619668E-2</c:v>
                </c:pt>
                <c:pt idx="823">
                  <c:v>1.6131288301000923E-2</c:v>
                </c:pt>
                <c:pt idx="824">
                  <c:v>1.6057012491922189E-2</c:v>
                </c:pt>
                <c:pt idx="825">
                  <c:v>1.5983163393413723E-2</c:v>
                </c:pt>
                <c:pt idx="826">
                  <c:v>1.5909738069250376E-2</c:v>
                </c:pt>
                <c:pt idx="827">
                  <c:v>1.5836733606734217E-2</c:v>
                </c:pt>
                <c:pt idx="828">
                  <c:v>1.576414711647954E-2</c:v>
                </c:pt>
                <c:pt idx="829">
                  <c:v>1.569197573220003E-2</c:v>
                </c:pt>
                <c:pt idx="830">
                  <c:v>1.562021661049812E-2</c:v>
                </c:pt>
                <c:pt idx="831">
                  <c:v>1.5548866930656442E-2</c:v>
                </c:pt>
                <c:pt idx="832">
                  <c:v>1.5477923894431565E-2</c:v>
                </c:pt>
                <c:pt idx="833">
                  <c:v>1.540738472584967E-2</c:v>
                </c:pt>
                <c:pt idx="834">
                  <c:v>1.53372466710044E-2</c:v>
                </c:pt>
                <c:pt idx="835">
                  <c:v>1.5267506997856757E-2</c:v>
                </c:pt>
                <c:pt idx="836">
                  <c:v>1.519816299603704E-2</c:v>
                </c:pt>
                <c:pt idx="837">
                  <c:v>1.5129211976648824E-2</c:v>
                </c:pt>
                <c:pt idx="838">
                  <c:v>1.5060651272074793E-2</c:v>
                </c:pt>
                <c:pt idx="839">
                  <c:v>1.4992478235784753E-2</c:v>
                </c:pt>
                <c:pt idx="840">
                  <c:v>1.4924690242145438E-2</c:v>
                </c:pt>
                <c:pt idx="841">
                  <c:v>1.4857284686232293E-2</c:v>
                </c:pt>
                <c:pt idx="842">
                  <c:v>1.4790258983643167E-2</c:v>
                </c:pt>
                <c:pt idx="843">
                  <c:v>1.472361057031385E-2</c:v>
                </c:pt>
                <c:pt idx="844">
                  <c:v>1.4657336902335574E-2</c:v>
                </c:pt>
                <c:pt idx="845">
                  <c:v>1.4591435455774179E-2</c:v>
                </c:pt>
                <c:pt idx="846">
                  <c:v>1.4525903726491247E-2</c:v>
                </c:pt>
                <c:pt idx="847">
                  <c:v>1.4460739229967023E-2</c:v>
                </c:pt>
                <c:pt idx="848">
                  <c:v>1.4395939501125013E-2</c:v>
                </c:pt>
                <c:pt idx="849">
                  <c:v>1.4331502094158462E-2</c:v>
                </c:pt>
                <c:pt idx="850">
                  <c:v>1.4267424582358471E-2</c:v>
                </c:pt>
                <c:pt idx="851">
                  <c:v>1.4203704557943951E-2</c:v>
                </c:pt>
                <c:pt idx="852">
                  <c:v>1.4140339631893125E-2</c:v>
                </c:pt>
                <c:pt idx="853">
                  <c:v>1.4077327433776864E-2</c:v>
                </c:pt>
                <c:pt idx="854">
                  <c:v>1.4014665611593594E-2</c:v>
                </c:pt>
                <c:pt idx="855">
                  <c:v>1.3952351831605892E-2</c:v>
                </c:pt>
                <c:pt idx="856">
                  <c:v>1.3890383778178651E-2</c:v>
                </c:pt>
                <c:pt idx="857">
                  <c:v>1.3828759153618943E-2</c:v>
                </c:pt>
                <c:pt idx="858">
                  <c:v>1.3767475678017409E-2</c:v>
                </c:pt>
                <c:pt idx="859">
                  <c:v>1.3706531089091239E-2</c:v>
                </c:pt>
                <c:pt idx="860">
                  <c:v>1.3645923142028709E-2</c:v>
                </c:pt>
                <c:pt idx="861">
                  <c:v>1.358564960933524E-2</c:v>
                </c:pt>
                <c:pt idx="862">
                  <c:v>1.3525708280681092E-2</c:v>
                </c:pt>
                <c:pt idx="863">
                  <c:v>1.3466096962750328E-2</c:v>
                </c:pt>
                <c:pt idx="864">
                  <c:v>1.340681347909151E-2</c:v>
                </c:pt>
                <c:pt idx="865">
                  <c:v>1.3347855669969743E-2</c:v>
                </c:pt>
                <c:pt idx="866">
                  <c:v>1.3289221392220213E-2</c:v>
                </c:pt>
                <c:pt idx="867">
                  <c:v>1.3230908519103135E-2</c:v>
                </c:pt>
                <c:pt idx="868">
                  <c:v>1.3172914940160136E-2</c:v>
                </c:pt>
                <c:pt idx="869">
                  <c:v>1.3115238561072122E-2</c:v>
                </c:pt>
                <c:pt idx="870">
                  <c:v>1.3057877303518395E-2</c:v>
                </c:pt>
                <c:pt idx="871">
                  <c:v>1.3000829105037309E-2</c:v>
                </c:pt>
                <c:pt idx="872">
                  <c:v>1.2944091918888128E-2</c:v>
                </c:pt>
                <c:pt idx="873">
                  <c:v>1.2887663713914402E-2</c:v>
                </c:pt>
                <c:pt idx="874">
                  <c:v>1.2831542474408535E-2</c:v>
                </c:pt>
                <c:pt idx="875">
                  <c:v>1.2775726199977756E-2</c:v>
                </c:pt>
                <c:pt idx="876">
                  <c:v>1.2720212905411371E-2</c:v>
                </c:pt>
                <c:pt idx="877">
                  <c:v>1.2665000620549311E-2</c:v>
                </c:pt>
                <c:pt idx="878">
                  <c:v>1.2610087390151939E-2</c:v>
                </c:pt>
                <c:pt idx="879">
                  <c:v>1.2555471273771181E-2</c:v>
                </c:pt>
                <c:pt idx="880">
                  <c:v>1.2501150345622812E-2</c:v>
                </c:pt>
                <c:pt idx="881">
                  <c:v>1.2447122694460076E-2</c:v>
                </c:pt>
                <c:pt idx="882">
                  <c:v>1.2393386423448447E-2</c:v>
                </c:pt>
                <c:pt idx="883">
                  <c:v>1.2339939650041669E-2</c:v>
                </c:pt>
                <c:pt idx="884">
                  <c:v>1.2286780505858975E-2</c:v>
                </c:pt>
                <c:pt idx="885">
                  <c:v>1.2233907136563426E-2</c:v>
                </c:pt>
                <c:pt idx="886">
                  <c:v>1.2181317701741566E-2</c:v>
                </c:pt>
                <c:pt idx="887">
                  <c:v>1.2129010374784071E-2</c:v>
                </c:pt>
                <c:pt idx="888">
                  <c:v>1.2076983342767647E-2</c:v>
                </c:pt>
                <c:pt idx="889">
                  <c:v>1.2025234806338062E-2</c:v>
                </c:pt>
                <c:pt idx="890">
                  <c:v>1.1973762979594248E-2</c:v>
                </c:pt>
                <c:pt idx="891">
                  <c:v>1.1922566089973561E-2</c:v>
                </c:pt>
                <c:pt idx="892">
                  <c:v>1.1871642378138106E-2</c:v>
                </c:pt>
                <c:pt idx="893">
                  <c:v>1.1820990097862208E-2</c:v>
                </c:pt>
                <c:pt idx="894">
                  <c:v>1.1770607515920878E-2</c:v>
                </c:pt>
                <c:pt idx="895">
                  <c:v>1.1720492911979382E-2</c:v>
                </c:pt>
                <c:pt idx="896">
                  <c:v>1.1670644578483916E-2</c:v>
                </c:pt>
                <c:pt idx="897">
                  <c:v>1.1621060820553215E-2</c:v>
                </c:pt>
                <c:pt idx="898">
                  <c:v>1.1571739955871281E-2</c:v>
                </c:pt>
                <c:pt idx="899">
                  <c:v>1.1522680314581099E-2</c:v>
                </c:pt>
                <c:pt idx="900">
                  <c:v>1.1473880239179364E-2</c:v>
                </c:pt>
                <c:pt idx="901">
                  <c:v>1.1425338084412193E-2</c:v>
                </c:pt>
                <c:pt idx="902">
                  <c:v>1.1377052217171868E-2</c:v>
                </c:pt>
                <c:pt idx="903">
                  <c:v>1.1329021016394509E-2</c:v>
                </c:pt>
                <c:pt idx="904">
                  <c:v>1.1281242872958746E-2</c:v>
                </c:pt>
                <c:pt idx="905">
                  <c:v>1.1233716189585331E-2</c:v>
                </c:pt>
                <c:pt idx="906">
                  <c:v>1.1186439380737719E-2</c:v>
                </c:pt>
                <c:pt idx="907">
                  <c:v>1.1139410872523547E-2</c:v>
                </c:pt>
                <c:pt idx="908">
                  <c:v>1.1092629102597078E-2</c:v>
                </c:pt>
                <c:pt idx="909">
                  <c:v>1.104609252006257E-2</c:v>
                </c:pt>
                <c:pt idx="910">
                  <c:v>1.0999799585378505E-2</c:v>
                </c:pt>
                <c:pt idx="911">
                  <c:v>1.0953748770262761E-2</c:v>
                </c:pt>
                <c:pt idx="912">
                  <c:v>1.0907938557598688E-2</c:v>
                </c:pt>
                <c:pt idx="913">
                  <c:v>1.0862367441341957E-2</c:v>
                </c:pt>
                <c:pt idx="914">
                  <c:v>1.0817033926428462E-2</c:v>
                </c:pt>
                <c:pt idx="915">
                  <c:v>1.0771936528682894E-2</c:v>
                </c:pt>
                <c:pt idx="916">
                  <c:v>1.0727073774728306E-2</c:v>
                </c:pt>
                <c:pt idx="917">
                  <c:v>1.0682444201896452E-2</c:v>
                </c:pt>
                <c:pt idx="918">
                  <c:v>1.0638046358139011E-2</c:v>
                </c:pt>
                <c:pt idx="919">
                  <c:v>1.0593878801939568E-2</c:v>
                </c:pt>
                <c:pt idx="920">
                  <c:v>1.0549940102226481E-2</c:v>
                </c:pt>
                <c:pt idx="921">
                  <c:v>1.0506228838286525E-2</c:v>
                </c:pt>
                <c:pt idx="922">
                  <c:v>1.0462743599679358E-2</c:v>
                </c:pt>
                <c:pt idx="923">
                  <c:v>1.041948298615274E-2</c:v>
                </c:pt>
                <c:pt idx="924">
                  <c:v>1.0376445607558583E-2</c:v>
                </c:pt>
                <c:pt idx="925">
                  <c:v>1.0333630083769776E-2</c:v>
                </c:pt>
                <c:pt idx="926">
                  <c:v>1.029103504459772E-2</c:v>
                </c:pt>
                <c:pt idx="927">
                  <c:v>1.0248659129710716E-2</c:v>
                </c:pt>
                <c:pt idx="928">
                  <c:v>1.0206500988553014E-2</c:v>
                </c:pt>
                <c:pt idx="929">
                  <c:v>1.0164559280264697E-2</c:v>
                </c:pt>
                <c:pt idx="930">
                  <c:v>1.0122832673602223E-2</c:v>
                </c:pt>
                <c:pt idx="931">
                  <c:v>1.008131984685974E-2</c:v>
                </c:pt>
                <c:pt idx="932">
                  <c:v>1.0040019487791147E-2</c:v>
                </c:pt>
                <c:pt idx="933">
                  <c:v>9.9989302935327741E-3</c:v>
                </c:pt>
                <c:pt idx="934">
                  <c:v>9.9580509705269327E-3</c:v>
                </c:pt>
                <c:pt idx="935">
                  <c:v>9.9173802344459834E-3</c:v>
                </c:pt>
                <c:pt idx="936">
                  <c:v>9.8769168101172367E-3</c:v>
                </c:pt>
                <c:pt idx="937">
                  <c:v>9.8366594314484926E-3</c:v>
                </c:pt>
                <c:pt idx="938">
                  <c:v>9.7966068413542426E-3</c:v>
                </c:pt>
                <c:pt idx="939">
                  <c:v>9.7567577916825576E-3</c:v>
                </c:pt>
                <c:pt idx="940">
                  <c:v>9.7171110431426705E-3</c:v>
                </c:pt>
                <c:pt idx="941">
                  <c:v>9.6776653652331634E-3</c:v>
                </c:pt>
                <c:pt idx="942">
                  <c:v>9.6384195361708825E-3</c:v>
                </c:pt>
                <c:pt idx="943">
                  <c:v>9.5993723428204041E-3</c:v>
                </c:pt>
                <c:pt idx="944">
                  <c:v>9.5605225806242311E-3</c:v>
                </c:pt>
                <c:pt idx="945">
                  <c:v>9.5218690535335687E-3</c:v>
                </c:pt>
                <c:pt idx="946">
                  <c:v>9.4834105739397632E-3</c:v>
                </c:pt>
                <c:pt idx="947">
                  <c:v>9.4451459626063144E-3</c:v>
                </c:pt>
                <c:pt idx="948">
                  <c:v>9.4070740486015374E-3</c:v>
                </c:pt>
                <c:pt idx="949">
                  <c:v>9.3691936692318345E-3</c:v>
                </c:pt>
                <c:pt idx="950">
                  <c:v>9.3315036699755504E-3</c:v>
                </c:pt>
                <c:pt idx="951">
                  <c:v>9.2940029044174671E-3</c:v>
                </c:pt>
                <c:pt idx="952">
                  <c:v>9.2566902341837901E-3</c:v>
                </c:pt>
                <c:pt idx="953">
                  <c:v>9.2195645288778369E-3</c:v>
                </c:pt>
                <c:pt idx="954">
                  <c:v>9.1826246660162598E-3</c:v>
                </c:pt>
                <c:pt idx="955">
                  <c:v>9.1458695309657879E-3</c:v>
                </c:pt>
                <c:pt idx="956">
                  <c:v>9.1092980168806133E-3</c:v>
                </c:pt>
                <c:pt idx="957">
                  <c:v>9.0729090246402973E-3</c:v>
                </c:pt>
                <c:pt idx="958">
                  <c:v>9.0367014627882655E-3</c:v>
                </c:pt>
                <c:pt idx="959">
                  <c:v>9.0006742474707906E-3</c:v>
                </c:pt>
                <c:pt idx="960">
                  <c:v>8.9648263023765842E-3</c:v>
                </c:pt>
                <c:pt idx="961">
                  <c:v>8.929156558676923E-3</c:v>
                </c:pt>
                <c:pt idx="962">
                  <c:v>8.8936639549662549E-3</c:v>
                </c:pt>
                <c:pt idx="963">
                  <c:v>8.8583474372033854E-3</c:v>
                </c:pt>
                <c:pt idx="964">
                  <c:v>8.8232059586531714E-3</c:v>
                </c:pt>
                <c:pt idx="965">
                  <c:v>8.7882384798287395E-3</c:v>
                </c:pt>
                <c:pt idx="966">
                  <c:v>8.7534439684342005E-3</c:v>
                </c:pt>
                <c:pt idx="967">
                  <c:v>8.7188213993078956E-3</c:v>
                </c:pt>
                <c:pt idx="968">
                  <c:v>8.6843697543661207E-3</c:v>
                </c:pt>
                <c:pt idx="969">
                  <c:v>8.6500880225473809E-3</c:v>
                </c:pt>
                <c:pt idx="970">
                  <c:v>8.6159751997571064E-3</c:v>
                </c:pt>
                <c:pt idx="971">
                  <c:v>8.5820302888128773E-3</c:v>
                </c:pt>
                <c:pt idx="972">
                  <c:v>8.5482522993901178E-3</c:v>
                </c:pt>
                <c:pt idx="973">
                  <c:v>8.5146402479682973E-3</c:v>
                </c:pt>
                <c:pt idx="974">
                  <c:v>8.4811931577775512E-3</c:v>
                </c:pt>
                <c:pt idx="975">
                  <c:v>8.4479100587458427E-3</c:v>
                </c:pt>
                <c:pt idx="976">
                  <c:v>8.4147899874465401E-3</c:v>
                </c:pt>
                <c:pt idx="977">
                  <c:v>8.3818319870464491E-3</c:v>
                </c:pt>
                <c:pt idx="978">
                  <c:v>8.349035107254368E-3</c:v>
                </c:pt>
                <c:pt idx="979">
                  <c:v>8.3163984042699916E-3</c:v>
                </c:pt>
                <c:pt idx="980">
                  <c:v>8.2839209407333646E-3</c:v>
                </c:pt>
                <c:pt idx="981">
                  <c:v>8.2516017856746771E-3</c:v>
                </c:pt>
                <c:pt idx="982">
                  <c:v>8.2194400144646254E-3</c:v>
                </c:pt>
                <c:pt idx="983">
                  <c:v>8.1874347087650626E-3</c:v>
                </c:pt>
                <c:pt idx="984">
                  <c:v>8.155584956480208E-3</c:v>
                </c:pt>
                <c:pt idx="985">
                  <c:v>8.1238898517081905E-3</c:v>
                </c:pt>
                <c:pt idx="986">
                  <c:v>8.0923484946930548E-3</c:v>
                </c:pt>
                <c:pt idx="987">
                  <c:v>8.0609599917771998E-3</c:v>
                </c:pt>
                <c:pt idx="988">
                  <c:v>8.0297234553541961E-3</c:v>
                </c:pt>
                <c:pt idx="989">
                  <c:v>7.9986380038220162E-3</c:v>
                </c:pt>
                <c:pt idx="990">
                  <c:v>7.9677027615367071E-3</c:v>
                </c:pt>
              </c:numCache>
            </c:numRef>
          </c:yVal>
          <c:smooth val="0"/>
        </c:ser>
        <c:ser>
          <c:idx val="0"/>
          <c:order val="1"/>
          <c:tx>
            <c:v>Emitted Radiance</c:v>
          </c:tx>
          <c:spPr>
            <a:ln w="38100">
              <a:solidFill>
                <a:srgbClr val="FF03FF"/>
              </a:solidFill>
            </a:ln>
          </c:spPr>
          <c:marker>
            <c:symbol val="none"/>
          </c:marker>
          <c:xVal>
            <c:numRef>
              <c:f>'4-15'!$D$3:$D$993</c:f>
              <c:numCache>
                <c:formatCode>0.00</c:formatCode>
                <c:ptCount val="991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0.14000000000000001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</c:v>
                </c:pt>
                <c:pt idx="12">
                  <c:v>0.22</c:v>
                </c:pt>
                <c:pt idx="13">
                  <c:v>0.23</c:v>
                </c:pt>
                <c:pt idx="14">
                  <c:v>0.24</c:v>
                </c:pt>
                <c:pt idx="15">
                  <c:v>0.25</c:v>
                </c:pt>
                <c:pt idx="16">
                  <c:v>0.26</c:v>
                </c:pt>
                <c:pt idx="17">
                  <c:v>0.27</c:v>
                </c:pt>
                <c:pt idx="18">
                  <c:v>0.28000000000000003</c:v>
                </c:pt>
                <c:pt idx="19">
                  <c:v>0.28999999999999998</c:v>
                </c:pt>
                <c:pt idx="20">
                  <c:v>0.3</c:v>
                </c:pt>
                <c:pt idx="21">
                  <c:v>0.31</c:v>
                </c:pt>
                <c:pt idx="22">
                  <c:v>0.32</c:v>
                </c:pt>
                <c:pt idx="23">
                  <c:v>0.33</c:v>
                </c:pt>
                <c:pt idx="24">
                  <c:v>0.34</c:v>
                </c:pt>
                <c:pt idx="25">
                  <c:v>0.35</c:v>
                </c:pt>
                <c:pt idx="26">
                  <c:v>0.36</c:v>
                </c:pt>
                <c:pt idx="27">
                  <c:v>0.37</c:v>
                </c:pt>
                <c:pt idx="28">
                  <c:v>0.38</c:v>
                </c:pt>
                <c:pt idx="29">
                  <c:v>0.39</c:v>
                </c:pt>
                <c:pt idx="30">
                  <c:v>0.4</c:v>
                </c:pt>
                <c:pt idx="31">
                  <c:v>0.41</c:v>
                </c:pt>
                <c:pt idx="32">
                  <c:v>0.42</c:v>
                </c:pt>
                <c:pt idx="33">
                  <c:v>0.43</c:v>
                </c:pt>
                <c:pt idx="34">
                  <c:v>0.44</c:v>
                </c:pt>
                <c:pt idx="35">
                  <c:v>0.45</c:v>
                </c:pt>
                <c:pt idx="36">
                  <c:v>0.46</c:v>
                </c:pt>
                <c:pt idx="37">
                  <c:v>0.47</c:v>
                </c:pt>
                <c:pt idx="38">
                  <c:v>0.48</c:v>
                </c:pt>
                <c:pt idx="39">
                  <c:v>0.49</c:v>
                </c:pt>
                <c:pt idx="40">
                  <c:v>0.5</c:v>
                </c:pt>
                <c:pt idx="41">
                  <c:v>0.51</c:v>
                </c:pt>
                <c:pt idx="42">
                  <c:v>0.52</c:v>
                </c:pt>
                <c:pt idx="43">
                  <c:v>0.53</c:v>
                </c:pt>
                <c:pt idx="44">
                  <c:v>0.54</c:v>
                </c:pt>
                <c:pt idx="45">
                  <c:v>0.55000000000000004</c:v>
                </c:pt>
                <c:pt idx="46">
                  <c:v>0.56000000000000005</c:v>
                </c:pt>
                <c:pt idx="47">
                  <c:v>0.56999999999999995</c:v>
                </c:pt>
                <c:pt idx="48">
                  <c:v>0.57999999999999996</c:v>
                </c:pt>
                <c:pt idx="49">
                  <c:v>0.59</c:v>
                </c:pt>
                <c:pt idx="50">
                  <c:v>0.6</c:v>
                </c:pt>
                <c:pt idx="51">
                  <c:v>0.61</c:v>
                </c:pt>
                <c:pt idx="52">
                  <c:v>0.62</c:v>
                </c:pt>
                <c:pt idx="53">
                  <c:v>0.63</c:v>
                </c:pt>
                <c:pt idx="54">
                  <c:v>0.64</c:v>
                </c:pt>
                <c:pt idx="55">
                  <c:v>0.65</c:v>
                </c:pt>
                <c:pt idx="56">
                  <c:v>0.66</c:v>
                </c:pt>
                <c:pt idx="57">
                  <c:v>0.67</c:v>
                </c:pt>
                <c:pt idx="58">
                  <c:v>0.68</c:v>
                </c:pt>
                <c:pt idx="59">
                  <c:v>0.69</c:v>
                </c:pt>
                <c:pt idx="60">
                  <c:v>0.7</c:v>
                </c:pt>
                <c:pt idx="61">
                  <c:v>0.71</c:v>
                </c:pt>
                <c:pt idx="62">
                  <c:v>0.72</c:v>
                </c:pt>
                <c:pt idx="63">
                  <c:v>0.73</c:v>
                </c:pt>
                <c:pt idx="64">
                  <c:v>0.74</c:v>
                </c:pt>
                <c:pt idx="65">
                  <c:v>0.75</c:v>
                </c:pt>
                <c:pt idx="66">
                  <c:v>0.76</c:v>
                </c:pt>
                <c:pt idx="67">
                  <c:v>0.77</c:v>
                </c:pt>
                <c:pt idx="68">
                  <c:v>0.78</c:v>
                </c:pt>
                <c:pt idx="69">
                  <c:v>0.79</c:v>
                </c:pt>
                <c:pt idx="70">
                  <c:v>0.8</c:v>
                </c:pt>
                <c:pt idx="71">
                  <c:v>0.81</c:v>
                </c:pt>
                <c:pt idx="72">
                  <c:v>0.82</c:v>
                </c:pt>
                <c:pt idx="73">
                  <c:v>0.83</c:v>
                </c:pt>
                <c:pt idx="74">
                  <c:v>0.84</c:v>
                </c:pt>
                <c:pt idx="75">
                  <c:v>0.85</c:v>
                </c:pt>
                <c:pt idx="76">
                  <c:v>0.86</c:v>
                </c:pt>
                <c:pt idx="77">
                  <c:v>0.87</c:v>
                </c:pt>
                <c:pt idx="78">
                  <c:v>0.88</c:v>
                </c:pt>
                <c:pt idx="79">
                  <c:v>0.89</c:v>
                </c:pt>
                <c:pt idx="80">
                  <c:v>0.9</c:v>
                </c:pt>
                <c:pt idx="81">
                  <c:v>0.91</c:v>
                </c:pt>
                <c:pt idx="82">
                  <c:v>0.92</c:v>
                </c:pt>
                <c:pt idx="83">
                  <c:v>0.93</c:v>
                </c:pt>
                <c:pt idx="84">
                  <c:v>0.94</c:v>
                </c:pt>
                <c:pt idx="85">
                  <c:v>0.95</c:v>
                </c:pt>
                <c:pt idx="86">
                  <c:v>0.96</c:v>
                </c:pt>
                <c:pt idx="87">
                  <c:v>0.97</c:v>
                </c:pt>
                <c:pt idx="88">
                  <c:v>0.98</c:v>
                </c:pt>
                <c:pt idx="89">
                  <c:v>0.99</c:v>
                </c:pt>
                <c:pt idx="90">
                  <c:v>1</c:v>
                </c:pt>
                <c:pt idx="91">
                  <c:v>1.01</c:v>
                </c:pt>
                <c:pt idx="92">
                  <c:v>1.02</c:v>
                </c:pt>
                <c:pt idx="93">
                  <c:v>1.03</c:v>
                </c:pt>
                <c:pt idx="94">
                  <c:v>1.04</c:v>
                </c:pt>
                <c:pt idx="95">
                  <c:v>1.05</c:v>
                </c:pt>
                <c:pt idx="96">
                  <c:v>1.06</c:v>
                </c:pt>
                <c:pt idx="97">
                  <c:v>1.07</c:v>
                </c:pt>
                <c:pt idx="98">
                  <c:v>1.08</c:v>
                </c:pt>
                <c:pt idx="99">
                  <c:v>1.0900000000000001</c:v>
                </c:pt>
                <c:pt idx="100">
                  <c:v>1.1000000000000001</c:v>
                </c:pt>
                <c:pt idx="101">
                  <c:v>1.1100000000000001</c:v>
                </c:pt>
                <c:pt idx="102">
                  <c:v>1.1200000000000001</c:v>
                </c:pt>
                <c:pt idx="103">
                  <c:v>1.1299999999999999</c:v>
                </c:pt>
                <c:pt idx="104">
                  <c:v>1.1399999999999999</c:v>
                </c:pt>
                <c:pt idx="105">
                  <c:v>1.1499999999999999</c:v>
                </c:pt>
                <c:pt idx="106">
                  <c:v>1.1599999999999999</c:v>
                </c:pt>
                <c:pt idx="107">
                  <c:v>1.17</c:v>
                </c:pt>
                <c:pt idx="108">
                  <c:v>1.18</c:v>
                </c:pt>
                <c:pt idx="109">
                  <c:v>1.19</c:v>
                </c:pt>
                <c:pt idx="110">
                  <c:v>1.2</c:v>
                </c:pt>
                <c:pt idx="111">
                  <c:v>1.21</c:v>
                </c:pt>
                <c:pt idx="112">
                  <c:v>1.22</c:v>
                </c:pt>
                <c:pt idx="113">
                  <c:v>1.23</c:v>
                </c:pt>
                <c:pt idx="114">
                  <c:v>1.24</c:v>
                </c:pt>
                <c:pt idx="115">
                  <c:v>1.25</c:v>
                </c:pt>
                <c:pt idx="116">
                  <c:v>1.26</c:v>
                </c:pt>
                <c:pt idx="117">
                  <c:v>1.27</c:v>
                </c:pt>
                <c:pt idx="118">
                  <c:v>1.28</c:v>
                </c:pt>
                <c:pt idx="119">
                  <c:v>1.29</c:v>
                </c:pt>
                <c:pt idx="120">
                  <c:v>1.3</c:v>
                </c:pt>
                <c:pt idx="121">
                  <c:v>1.31</c:v>
                </c:pt>
                <c:pt idx="122">
                  <c:v>1.32</c:v>
                </c:pt>
                <c:pt idx="123">
                  <c:v>1.33</c:v>
                </c:pt>
                <c:pt idx="124">
                  <c:v>1.34</c:v>
                </c:pt>
                <c:pt idx="125">
                  <c:v>1.35</c:v>
                </c:pt>
                <c:pt idx="126">
                  <c:v>1.36</c:v>
                </c:pt>
                <c:pt idx="127">
                  <c:v>1.37</c:v>
                </c:pt>
                <c:pt idx="128">
                  <c:v>1.38</c:v>
                </c:pt>
                <c:pt idx="129">
                  <c:v>1.39</c:v>
                </c:pt>
                <c:pt idx="130">
                  <c:v>1.4</c:v>
                </c:pt>
                <c:pt idx="131">
                  <c:v>1.41</c:v>
                </c:pt>
                <c:pt idx="132">
                  <c:v>1.42</c:v>
                </c:pt>
                <c:pt idx="133">
                  <c:v>1.43</c:v>
                </c:pt>
                <c:pt idx="134">
                  <c:v>1.44</c:v>
                </c:pt>
                <c:pt idx="135">
                  <c:v>1.45</c:v>
                </c:pt>
                <c:pt idx="136">
                  <c:v>1.46</c:v>
                </c:pt>
                <c:pt idx="137">
                  <c:v>1.47</c:v>
                </c:pt>
                <c:pt idx="138">
                  <c:v>1.48</c:v>
                </c:pt>
                <c:pt idx="139">
                  <c:v>1.49</c:v>
                </c:pt>
                <c:pt idx="140">
                  <c:v>1.5</c:v>
                </c:pt>
                <c:pt idx="141">
                  <c:v>1.51</c:v>
                </c:pt>
                <c:pt idx="142">
                  <c:v>1.52</c:v>
                </c:pt>
                <c:pt idx="143">
                  <c:v>1.53</c:v>
                </c:pt>
                <c:pt idx="144">
                  <c:v>1.54</c:v>
                </c:pt>
                <c:pt idx="145">
                  <c:v>1.55</c:v>
                </c:pt>
                <c:pt idx="146">
                  <c:v>1.56</c:v>
                </c:pt>
                <c:pt idx="147">
                  <c:v>1.57</c:v>
                </c:pt>
                <c:pt idx="148">
                  <c:v>1.58</c:v>
                </c:pt>
                <c:pt idx="149">
                  <c:v>1.59</c:v>
                </c:pt>
                <c:pt idx="150">
                  <c:v>1.6</c:v>
                </c:pt>
                <c:pt idx="151">
                  <c:v>1.61</c:v>
                </c:pt>
                <c:pt idx="152">
                  <c:v>1.62</c:v>
                </c:pt>
                <c:pt idx="153">
                  <c:v>1.63</c:v>
                </c:pt>
                <c:pt idx="154">
                  <c:v>1.64</c:v>
                </c:pt>
                <c:pt idx="155">
                  <c:v>1.65</c:v>
                </c:pt>
                <c:pt idx="156">
                  <c:v>1.66</c:v>
                </c:pt>
                <c:pt idx="157">
                  <c:v>1.67</c:v>
                </c:pt>
                <c:pt idx="158">
                  <c:v>1.68</c:v>
                </c:pt>
                <c:pt idx="159">
                  <c:v>1.69</c:v>
                </c:pt>
                <c:pt idx="160">
                  <c:v>1.7</c:v>
                </c:pt>
                <c:pt idx="161">
                  <c:v>1.71</c:v>
                </c:pt>
                <c:pt idx="162">
                  <c:v>1.72</c:v>
                </c:pt>
                <c:pt idx="163">
                  <c:v>1.73</c:v>
                </c:pt>
                <c:pt idx="164">
                  <c:v>1.74</c:v>
                </c:pt>
                <c:pt idx="165">
                  <c:v>1.75</c:v>
                </c:pt>
                <c:pt idx="166">
                  <c:v>1.76</c:v>
                </c:pt>
                <c:pt idx="167">
                  <c:v>1.77</c:v>
                </c:pt>
                <c:pt idx="168">
                  <c:v>1.78</c:v>
                </c:pt>
                <c:pt idx="169">
                  <c:v>1.79</c:v>
                </c:pt>
                <c:pt idx="170">
                  <c:v>1.8</c:v>
                </c:pt>
                <c:pt idx="171">
                  <c:v>1.81</c:v>
                </c:pt>
                <c:pt idx="172">
                  <c:v>1.82</c:v>
                </c:pt>
                <c:pt idx="173">
                  <c:v>1.83</c:v>
                </c:pt>
                <c:pt idx="174">
                  <c:v>1.84</c:v>
                </c:pt>
                <c:pt idx="175">
                  <c:v>1.85</c:v>
                </c:pt>
                <c:pt idx="176">
                  <c:v>1.86</c:v>
                </c:pt>
                <c:pt idx="177">
                  <c:v>1.87</c:v>
                </c:pt>
                <c:pt idx="178">
                  <c:v>1.88</c:v>
                </c:pt>
                <c:pt idx="179">
                  <c:v>1.89</c:v>
                </c:pt>
                <c:pt idx="180">
                  <c:v>1.9</c:v>
                </c:pt>
                <c:pt idx="181">
                  <c:v>1.91</c:v>
                </c:pt>
                <c:pt idx="182">
                  <c:v>1.92</c:v>
                </c:pt>
                <c:pt idx="183">
                  <c:v>1.93</c:v>
                </c:pt>
                <c:pt idx="184">
                  <c:v>1.94</c:v>
                </c:pt>
                <c:pt idx="185">
                  <c:v>1.95</c:v>
                </c:pt>
                <c:pt idx="186">
                  <c:v>1.96</c:v>
                </c:pt>
                <c:pt idx="187">
                  <c:v>1.97</c:v>
                </c:pt>
                <c:pt idx="188">
                  <c:v>1.98</c:v>
                </c:pt>
                <c:pt idx="189">
                  <c:v>1.99</c:v>
                </c:pt>
                <c:pt idx="190">
                  <c:v>2</c:v>
                </c:pt>
                <c:pt idx="191">
                  <c:v>2.0099999999999998</c:v>
                </c:pt>
                <c:pt idx="192">
                  <c:v>2.02</c:v>
                </c:pt>
                <c:pt idx="193">
                  <c:v>2.0299999999999998</c:v>
                </c:pt>
                <c:pt idx="194">
                  <c:v>2.04</c:v>
                </c:pt>
                <c:pt idx="195">
                  <c:v>2.0499999999999998</c:v>
                </c:pt>
                <c:pt idx="196">
                  <c:v>2.06</c:v>
                </c:pt>
                <c:pt idx="197">
                  <c:v>2.0699999999999998</c:v>
                </c:pt>
                <c:pt idx="198">
                  <c:v>2.08</c:v>
                </c:pt>
                <c:pt idx="199">
                  <c:v>2.09</c:v>
                </c:pt>
                <c:pt idx="200">
                  <c:v>2.1</c:v>
                </c:pt>
                <c:pt idx="201">
                  <c:v>2.11</c:v>
                </c:pt>
                <c:pt idx="202">
                  <c:v>2.12</c:v>
                </c:pt>
                <c:pt idx="203">
                  <c:v>2.13</c:v>
                </c:pt>
                <c:pt idx="204">
                  <c:v>2.14</c:v>
                </c:pt>
                <c:pt idx="205">
                  <c:v>2.15</c:v>
                </c:pt>
                <c:pt idx="206">
                  <c:v>2.16</c:v>
                </c:pt>
                <c:pt idx="207">
                  <c:v>2.17</c:v>
                </c:pt>
                <c:pt idx="208">
                  <c:v>2.1800000000000002</c:v>
                </c:pt>
                <c:pt idx="209">
                  <c:v>2.19</c:v>
                </c:pt>
                <c:pt idx="210">
                  <c:v>2.2000000000000002</c:v>
                </c:pt>
                <c:pt idx="211">
                  <c:v>2.21</c:v>
                </c:pt>
                <c:pt idx="212">
                  <c:v>2.2200000000000002</c:v>
                </c:pt>
                <c:pt idx="213">
                  <c:v>2.23</c:v>
                </c:pt>
                <c:pt idx="214">
                  <c:v>2.2400000000000002</c:v>
                </c:pt>
                <c:pt idx="215">
                  <c:v>2.25</c:v>
                </c:pt>
                <c:pt idx="216">
                  <c:v>2.2599999999999998</c:v>
                </c:pt>
                <c:pt idx="217">
                  <c:v>2.27</c:v>
                </c:pt>
                <c:pt idx="218">
                  <c:v>2.2799999999999998</c:v>
                </c:pt>
                <c:pt idx="219">
                  <c:v>2.29</c:v>
                </c:pt>
                <c:pt idx="220">
                  <c:v>2.2999999999999998</c:v>
                </c:pt>
                <c:pt idx="221">
                  <c:v>2.31</c:v>
                </c:pt>
                <c:pt idx="222">
                  <c:v>2.3199999999999998</c:v>
                </c:pt>
                <c:pt idx="223">
                  <c:v>2.33</c:v>
                </c:pt>
                <c:pt idx="224">
                  <c:v>2.34</c:v>
                </c:pt>
                <c:pt idx="225">
                  <c:v>2.35</c:v>
                </c:pt>
                <c:pt idx="226">
                  <c:v>2.36</c:v>
                </c:pt>
                <c:pt idx="227">
                  <c:v>2.37</c:v>
                </c:pt>
                <c:pt idx="228">
                  <c:v>2.38</c:v>
                </c:pt>
                <c:pt idx="229">
                  <c:v>2.39</c:v>
                </c:pt>
                <c:pt idx="230">
                  <c:v>2.4</c:v>
                </c:pt>
                <c:pt idx="231">
                  <c:v>2.41</c:v>
                </c:pt>
                <c:pt idx="232">
                  <c:v>2.42</c:v>
                </c:pt>
                <c:pt idx="233">
                  <c:v>2.4300000000000002</c:v>
                </c:pt>
                <c:pt idx="234">
                  <c:v>2.44</c:v>
                </c:pt>
                <c:pt idx="235">
                  <c:v>2.4500000000000002</c:v>
                </c:pt>
                <c:pt idx="236">
                  <c:v>2.46</c:v>
                </c:pt>
                <c:pt idx="237">
                  <c:v>2.4700000000000002</c:v>
                </c:pt>
                <c:pt idx="238">
                  <c:v>2.48</c:v>
                </c:pt>
                <c:pt idx="239">
                  <c:v>2.4900000000000002</c:v>
                </c:pt>
                <c:pt idx="240">
                  <c:v>2.5</c:v>
                </c:pt>
                <c:pt idx="241">
                  <c:v>2.5099999999999998</c:v>
                </c:pt>
                <c:pt idx="242">
                  <c:v>2.52</c:v>
                </c:pt>
                <c:pt idx="243">
                  <c:v>2.5299999999999998</c:v>
                </c:pt>
                <c:pt idx="244">
                  <c:v>2.54</c:v>
                </c:pt>
                <c:pt idx="245">
                  <c:v>2.5499999999999998</c:v>
                </c:pt>
                <c:pt idx="246">
                  <c:v>2.56</c:v>
                </c:pt>
                <c:pt idx="247">
                  <c:v>2.57</c:v>
                </c:pt>
                <c:pt idx="248">
                  <c:v>2.58</c:v>
                </c:pt>
                <c:pt idx="249">
                  <c:v>2.59</c:v>
                </c:pt>
                <c:pt idx="250">
                  <c:v>2.6</c:v>
                </c:pt>
                <c:pt idx="251">
                  <c:v>2.61</c:v>
                </c:pt>
                <c:pt idx="252">
                  <c:v>2.62</c:v>
                </c:pt>
                <c:pt idx="253">
                  <c:v>2.63</c:v>
                </c:pt>
                <c:pt idx="254">
                  <c:v>2.64</c:v>
                </c:pt>
                <c:pt idx="255">
                  <c:v>2.65</c:v>
                </c:pt>
                <c:pt idx="256">
                  <c:v>2.66</c:v>
                </c:pt>
                <c:pt idx="257">
                  <c:v>2.67</c:v>
                </c:pt>
                <c:pt idx="258">
                  <c:v>2.68</c:v>
                </c:pt>
                <c:pt idx="259">
                  <c:v>2.69</c:v>
                </c:pt>
                <c:pt idx="260">
                  <c:v>2.7</c:v>
                </c:pt>
                <c:pt idx="261">
                  <c:v>2.71</c:v>
                </c:pt>
                <c:pt idx="262">
                  <c:v>2.72</c:v>
                </c:pt>
                <c:pt idx="263">
                  <c:v>2.73</c:v>
                </c:pt>
                <c:pt idx="264">
                  <c:v>2.74</c:v>
                </c:pt>
                <c:pt idx="265">
                  <c:v>2.75</c:v>
                </c:pt>
                <c:pt idx="266">
                  <c:v>2.76</c:v>
                </c:pt>
                <c:pt idx="267">
                  <c:v>2.77</c:v>
                </c:pt>
                <c:pt idx="268">
                  <c:v>2.78</c:v>
                </c:pt>
                <c:pt idx="269">
                  <c:v>2.79</c:v>
                </c:pt>
                <c:pt idx="270">
                  <c:v>2.8</c:v>
                </c:pt>
                <c:pt idx="271">
                  <c:v>2.81</c:v>
                </c:pt>
                <c:pt idx="272">
                  <c:v>2.82</c:v>
                </c:pt>
                <c:pt idx="273">
                  <c:v>2.83</c:v>
                </c:pt>
                <c:pt idx="274">
                  <c:v>2.84</c:v>
                </c:pt>
                <c:pt idx="275">
                  <c:v>2.85</c:v>
                </c:pt>
                <c:pt idx="276">
                  <c:v>2.86</c:v>
                </c:pt>
                <c:pt idx="277">
                  <c:v>2.87</c:v>
                </c:pt>
                <c:pt idx="278">
                  <c:v>2.88</c:v>
                </c:pt>
                <c:pt idx="279">
                  <c:v>2.89</c:v>
                </c:pt>
                <c:pt idx="280">
                  <c:v>2.9</c:v>
                </c:pt>
                <c:pt idx="281">
                  <c:v>2.91</c:v>
                </c:pt>
                <c:pt idx="282">
                  <c:v>2.92</c:v>
                </c:pt>
                <c:pt idx="283">
                  <c:v>2.93</c:v>
                </c:pt>
                <c:pt idx="284">
                  <c:v>2.94</c:v>
                </c:pt>
                <c:pt idx="285">
                  <c:v>2.95</c:v>
                </c:pt>
                <c:pt idx="286">
                  <c:v>2.96</c:v>
                </c:pt>
                <c:pt idx="287">
                  <c:v>2.97</c:v>
                </c:pt>
                <c:pt idx="288">
                  <c:v>2.98</c:v>
                </c:pt>
                <c:pt idx="289">
                  <c:v>2.99</c:v>
                </c:pt>
                <c:pt idx="290">
                  <c:v>3</c:v>
                </c:pt>
                <c:pt idx="291">
                  <c:v>3.01</c:v>
                </c:pt>
                <c:pt idx="292">
                  <c:v>3.02</c:v>
                </c:pt>
                <c:pt idx="293">
                  <c:v>3.03</c:v>
                </c:pt>
                <c:pt idx="294">
                  <c:v>3.04</c:v>
                </c:pt>
                <c:pt idx="295">
                  <c:v>3.05</c:v>
                </c:pt>
                <c:pt idx="296">
                  <c:v>3.06</c:v>
                </c:pt>
                <c:pt idx="297">
                  <c:v>3.07</c:v>
                </c:pt>
                <c:pt idx="298">
                  <c:v>3.08</c:v>
                </c:pt>
                <c:pt idx="299">
                  <c:v>3.09</c:v>
                </c:pt>
                <c:pt idx="300">
                  <c:v>3.1</c:v>
                </c:pt>
                <c:pt idx="301">
                  <c:v>3.11</c:v>
                </c:pt>
                <c:pt idx="302">
                  <c:v>3.12</c:v>
                </c:pt>
                <c:pt idx="303">
                  <c:v>3.13</c:v>
                </c:pt>
                <c:pt idx="304">
                  <c:v>3.14</c:v>
                </c:pt>
                <c:pt idx="305">
                  <c:v>3.15</c:v>
                </c:pt>
                <c:pt idx="306">
                  <c:v>3.16</c:v>
                </c:pt>
                <c:pt idx="307">
                  <c:v>3.17</c:v>
                </c:pt>
                <c:pt idx="308">
                  <c:v>3.18</c:v>
                </c:pt>
                <c:pt idx="309">
                  <c:v>3.19</c:v>
                </c:pt>
                <c:pt idx="310">
                  <c:v>3.2</c:v>
                </c:pt>
                <c:pt idx="311">
                  <c:v>3.21</c:v>
                </c:pt>
                <c:pt idx="312">
                  <c:v>3.22</c:v>
                </c:pt>
                <c:pt idx="313">
                  <c:v>3.23</c:v>
                </c:pt>
                <c:pt idx="314">
                  <c:v>3.24</c:v>
                </c:pt>
                <c:pt idx="315">
                  <c:v>3.25</c:v>
                </c:pt>
                <c:pt idx="316">
                  <c:v>3.26</c:v>
                </c:pt>
                <c:pt idx="317">
                  <c:v>3.27</c:v>
                </c:pt>
                <c:pt idx="318">
                  <c:v>3.28</c:v>
                </c:pt>
                <c:pt idx="319">
                  <c:v>3.29</c:v>
                </c:pt>
                <c:pt idx="320">
                  <c:v>3.3</c:v>
                </c:pt>
                <c:pt idx="321">
                  <c:v>3.31</c:v>
                </c:pt>
                <c:pt idx="322">
                  <c:v>3.32</c:v>
                </c:pt>
                <c:pt idx="323">
                  <c:v>3.33</c:v>
                </c:pt>
                <c:pt idx="324">
                  <c:v>3.34</c:v>
                </c:pt>
                <c:pt idx="325">
                  <c:v>3.35</c:v>
                </c:pt>
                <c:pt idx="326">
                  <c:v>3.36</c:v>
                </c:pt>
                <c:pt idx="327">
                  <c:v>3.37</c:v>
                </c:pt>
                <c:pt idx="328">
                  <c:v>3.38</c:v>
                </c:pt>
                <c:pt idx="329">
                  <c:v>3.39</c:v>
                </c:pt>
                <c:pt idx="330">
                  <c:v>3.4</c:v>
                </c:pt>
                <c:pt idx="331">
                  <c:v>3.41</c:v>
                </c:pt>
                <c:pt idx="332">
                  <c:v>3.42</c:v>
                </c:pt>
                <c:pt idx="333">
                  <c:v>3.43</c:v>
                </c:pt>
                <c:pt idx="334">
                  <c:v>3.44</c:v>
                </c:pt>
                <c:pt idx="335">
                  <c:v>3.45</c:v>
                </c:pt>
                <c:pt idx="336">
                  <c:v>3.46</c:v>
                </c:pt>
                <c:pt idx="337">
                  <c:v>3.47</c:v>
                </c:pt>
                <c:pt idx="338">
                  <c:v>3.48</c:v>
                </c:pt>
                <c:pt idx="339">
                  <c:v>3.49</c:v>
                </c:pt>
                <c:pt idx="340">
                  <c:v>3.5</c:v>
                </c:pt>
                <c:pt idx="341">
                  <c:v>3.51</c:v>
                </c:pt>
                <c:pt idx="342">
                  <c:v>3.52</c:v>
                </c:pt>
                <c:pt idx="343">
                  <c:v>3.53</c:v>
                </c:pt>
                <c:pt idx="344">
                  <c:v>3.54</c:v>
                </c:pt>
                <c:pt idx="345">
                  <c:v>3.55</c:v>
                </c:pt>
                <c:pt idx="346">
                  <c:v>3.56</c:v>
                </c:pt>
                <c:pt idx="347">
                  <c:v>3.57</c:v>
                </c:pt>
                <c:pt idx="348">
                  <c:v>3.58</c:v>
                </c:pt>
                <c:pt idx="349">
                  <c:v>3.59</c:v>
                </c:pt>
                <c:pt idx="350">
                  <c:v>3.6</c:v>
                </c:pt>
                <c:pt idx="351">
                  <c:v>3.61</c:v>
                </c:pt>
                <c:pt idx="352">
                  <c:v>3.62</c:v>
                </c:pt>
                <c:pt idx="353">
                  <c:v>3.63</c:v>
                </c:pt>
                <c:pt idx="354">
                  <c:v>3.64</c:v>
                </c:pt>
                <c:pt idx="355">
                  <c:v>3.65</c:v>
                </c:pt>
                <c:pt idx="356">
                  <c:v>3.66</c:v>
                </c:pt>
                <c:pt idx="357">
                  <c:v>3.67</c:v>
                </c:pt>
                <c:pt idx="358">
                  <c:v>3.68</c:v>
                </c:pt>
                <c:pt idx="359">
                  <c:v>3.69</c:v>
                </c:pt>
                <c:pt idx="360">
                  <c:v>3.7</c:v>
                </c:pt>
                <c:pt idx="361">
                  <c:v>3.71</c:v>
                </c:pt>
                <c:pt idx="362">
                  <c:v>3.72</c:v>
                </c:pt>
                <c:pt idx="363">
                  <c:v>3.73</c:v>
                </c:pt>
                <c:pt idx="364">
                  <c:v>3.74</c:v>
                </c:pt>
                <c:pt idx="365">
                  <c:v>3.75</c:v>
                </c:pt>
                <c:pt idx="366">
                  <c:v>3.76</c:v>
                </c:pt>
                <c:pt idx="367">
                  <c:v>3.77</c:v>
                </c:pt>
                <c:pt idx="368">
                  <c:v>3.78</c:v>
                </c:pt>
                <c:pt idx="369">
                  <c:v>3.79</c:v>
                </c:pt>
                <c:pt idx="370">
                  <c:v>3.8</c:v>
                </c:pt>
                <c:pt idx="371">
                  <c:v>3.81</c:v>
                </c:pt>
                <c:pt idx="372">
                  <c:v>3.82</c:v>
                </c:pt>
                <c:pt idx="373">
                  <c:v>3.83</c:v>
                </c:pt>
                <c:pt idx="374">
                  <c:v>3.84</c:v>
                </c:pt>
                <c:pt idx="375">
                  <c:v>3.85</c:v>
                </c:pt>
                <c:pt idx="376">
                  <c:v>3.86</c:v>
                </c:pt>
                <c:pt idx="377">
                  <c:v>3.87</c:v>
                </c:pt>
                <c:pt idx="378">
                  <c:v>3.88</c:v>
                </c:pt>
                <c:pt idx="379">
                  <c:v>3.89</c:v>
                </c:pt>
                <c:pt idx="380">
                  <c:v>3.9</c:v>
                </c:pt>
                <c:pt idx="381">
                  <c:v>3.91</c:v>
                </c:pt>
                <c:pt idx="382">
                  <c:v>3.92</c:v>
                </c:pt>
                <c:pt idx="383">
                  <c:v>3.93</c:v>
                </c:pt>
                <c:pt idx="384">
                  <c:v>3.94</c:v>
                </c:pt>
                <c:pt idx="385">
                  <c:v>3.95</c:v>
                </c:pt>
                <c:pt idx="386">
                  <c:v>3.96</c:v>
                </c:pt>
                <c:pt idx="387">
                  <c:v>3.97</c:v>
                </c:pt>
                <c:pt idx="388">
                  <c:v>3.98</c:v>
                </c:pt>
                <c:pt idx="389">
                  <c:v>3.99</c:v>
                </c:pt>
                <c:pt idx="390">
                  <c:v>4</c:v>
                </c:pt>
                <c:pt idx="391">
                  <c:v>4.01</c:v>
                </c:pt>
                <c:pt idx="392">
                  <c:v>4.0199999999999996</c:v>
                </c:pt>
                <c:pt idx="393">
                  <c:v>4.03</c:v>
                </c:pt>
                <c:pt idx="394">
                  <c:v>4.04</c:v>
                </c:pt>
                <c:pt idx="395">
                  <c:v>4.05</c:v>
                </c:pt>
                <c:pt idx="396">
                  <c:v>4.0599999999999996</c:v>
                </c:pt>
                <c:pt idx="397">
                  <c:v>4.07</c:v>
                </c:pt>
                <c:pt idx="398">
                  <c:v>4.08</c:v>
                </c:pt>
                <c:pt idx="399">
                  <c:v>4.09</c:v>
                </c:pt>
                <c:pt idx="400">
                  <c:v>4.0999999999999996</c:v>
                </c:pt>
                <c:pt idx="401">
                  <c:v>4.1100000000000003</c:v>
                </c:pt>
                <c:pt idx="402">
                  <c:v>4.12</c:v>
                </c:pt>
                <c:pt idx="403">
                  <c:v>4.13</c:v>
                </c:pt>
                <c:pt idx="404">
                  <c:v>4.1399999999999997</c:v>
                </c:pt>
                <c:pt idx="405">
                  <c:v>4.1500000000000004</c:v>
                </c:pt>
                <c:pt idx="406">
                  <c:v>4.16</c:v>
                </c:pt>
                <c:pt idx="407">
                  <c:v>4.17</c:v>
                </c:pt>
                <c:pt idx="408">
                  <c:v>4.18</c:v>
                </c:pt>
                <c:pt idx="409">
                  <c:v>4.1900000000000004</c:v>
                </c:pt>
                <c:pt idx="410">
                  <c:v>4.2</c:v>
                </c:pt>
                <c:pt idx="411">
                  <c:v>4.21</c:v>
                </c:pt>
                <c:pt idx="412">
                  <c:v>4.22</c:v>
                </c:pt>
                <c:pt idx="413">
                  <c:v>4.2300000000000004</c:v>
                </c:pt>
                <c:pt idx="414">
                  <c:v>4.24</c:v>
                </c:pt>
                <c:pt idx="415">
                  <c:v>4.25</c:v>
                </c:pt>
                <c:pt idx="416">
                  <c:v>4.26</c:v>
                </c:pt>
                <c:pt idx="417">
                  <c:v>4.2699999999999996</c:v>
                </c:pt>
                <c:pt idx="418">
                  <c:v>4.28</c:v>
                </c:pt>
                <c:pt idx="419">
                  <c:v>4.29</c:v>
                </c:pt>
                <c:pt idx="420">
                  <c:v>4.3</c:v>
                </c:pt>
                <c:pt idx="421">
                  <c:v>4.3099999999999996</c:v>
                </c:pt>
                <c:pt idx="422">
                  <c:v>4.32</c:v>
                </c:pt>
                <c:pt idx="423">
                  <c:v>4.33</c:v>
                </c:pt>
                <c:pt idx="424">
                  <c:v>4.34</c:v>
                </c:pt>
                <c:pt idx="425">
                  <c:v>4.3499999999999996</c:v>
                </c:pt>
                <c:pt idx="426">
                  <c:v>4.3600000000000003</c:v>
                </c:pt>
                <c:pt idx="427">
                  <c:v>4.37</c:v>
                </c:pt>
                <c:pt idx="428">
                  <c:v>4.38</c:v>
                </c:pt>
                <c:pt idx="429">
                  <c:v>4.3899999999999997</c:v>
                </c:pt>
                <c:pt idx="430">
                  <c:v>4.4000000000000004</c:v>
                </c:pt>
                <c:pt idx="431">
                  <c:v>4.41</c:v>
                </c:pt>
                <c:pt idx="432">
                  <c:v>4.42</c:v>
                </c:pt>
                <c:pt idx="433">
                  <c:v>4.43</c:v>
                </c:pt>
                <c:pt idx="434">
                  <c:v>4.4400000000000004</c:v>
                </c:pt>
                <c:pt idx="435">
                  <c:v>4.45</c:v>
                </c:pt>
                <c:pt idx="436">
                  <c:v>4.46</c:v>
                </c:pt>
                <c:pt idx="437">
                  <c:v>4.47</c:v>
                </c:pt>
                <c:pt idx="438">
                  <c:v>4.4800000000000004</c:v>
                </c:pt>
                <c:pt idx="439">
                  <c:v>4.49</c:v>
                </c:pt>
                <c:pt idx="440">
                  <c:v>4.5</c:v>
                </c:pt>
                <c:pt idx="441">
                  <c:v>4.51</c:v>
                </c:pt>
                <c:pt idx="442">
                  <c:v>4.5199999999999996</c:v>
                </c:pt>
                <c:pt idx="443">
                  <c:v>4.53</c:v>
                </c:pt>
                <c:pt idx="444">
                  <c:v>4.54</c:v>
                </c:pt>
                <c:pt idx="445">
                  <c:v>4.55</c:v>
                </c:pt>
                <c:pt idx="446">
                  <c:v>4.5599999999999996</c:v>
                </c:pt>
                <c:pt idx="447">
                  <c:v>4.57</c:v>
                </c:pt>
                <c:pt idx="448">
                  <c:v>4.58</c:v>
                </c:pt>
                <c:pt idx="449">
                  <c:v>4.59</c:v>
                </c:pt>
                <c:pt idx="450">
                  <c:v>4.5999999999999996</c:v>
                </c:pt>
                <c:pt idx="451">
                  <c:v>4.6100000000000003</c:v>
                </c:pt>
                <c:pt idx="452">
                  <c:v>4.62</c:v>
                </c:pt>
                <c:pt idx="453">
                  <c:v>4.63</c:v>
                </c:pt>
                <c:pt idx="454">
                  <c:v>4.6399999999999997</c:v>
                </c:pt>
                <c:pt idx="455">
                  <c:v>4.6500000000000004</c:v>
                </c:pt>
                <c:pt idx="456">
                  <c:v>4.66</c:v>
                </c:pt>
                <c:pt idx="457">
                  <c:v>4.67</c:v>
                </c:pt>
                <c:pt idx="458">
                  <c:v>4.68</c:v>
                </c:pt>
                <c:pt idx="459">
                  <c:v>4.6900000000000004</c:v>
                </c:pt>
                <c:pt idx="460">
                  <c:v>4.7</c:v>
                </c:pt>
                <c:pt idx="461">
                  <c:v>4.71</c:v>
                </c:pt>
                <c:pt idx="462">
                  <c:v>4.72</c:v>
                </c:pt>
                <c:pt idx="463">
                  <c:v>4.7300000000000004</c:v>
                </c:pt>
                <c:pt idx="464">
                  <c:v>4.74</c:v>
                </c:pt>
                <c:pt idx="465">
                  <c:v>4.75</c:v>
                </c:pt>
                <c:pt idx="466">
                  <c:v>4.76</c:v>
                </c:pt>
                <c:pt idx="467">
                  <c:v>4.7699999999999996</c:v>
                </c:pt>
                <c:pt idx="468">
                  <c:v>4.78</c:v>
                </c:pt>
                <c:pt idx="469">
                  <c:v>4.79</c:v>
                </c:pt>
                <c:pt idx="470">
                  <c:v>4.8</c:v>
                </c:pt>
                <c:pt idx="471">
                  <c:v>4.8099999999999996</c:v>
                </c:pt>
                <c:pt idx="472">
                  <c:v>4.82</c:v>
                </c:pt>
                <c:pt idx="473">
                  <c:v>4.83</c:v>
                </c:pt>
                <c:pt idx="474">
                  <c:v>4.84</c:v>
                </c:pt>
                <c:pt idx="475">
                  <c:v>4.8499999999999996</c:v>
                </c:pt>
                <c:pt idx="476">
                  <c:v>4.8600000000000003</c:v>
                </c:pt>
                <c:pt idx="477">
                  <c:v>4.87</c:v>
                </c:pt>
                <c:pt idx="478">
                  <c:v>4.88</c:v>
                </c:pt>
                <c:pt idx="479">
                  <c:v>4.8899999999999997</c:v>
                </c:pt>
                <c:pt idx="480">
                  <c:v>4.9000000000000004</c:v>
                </c:pt>
                <c:pt idx="481">
                  <c:v>4.91</c:v>
                </c:pt>
                <c:pt idx="482">
                  <c:v>4.92</c:v>
                </c:pt>
                <c:pt idx="483">
                  <c:v>4.93</c:v>
                </c:pt>
                <c:pt idx="484">
                  <c:v>4.9400000000000004</c:v>
                </c:pt>
                <c:pt idx="485">
                  <c:v>4.95</c:v>
                </c:pt>
                <c:pt idx="486">
                  <c:v>4.96</c:v>
                </c:pt>
                <c:pt idx="487">
                  <c:v>4.97</c:v>
                </c:pt>
                <c:pt idx="488">
                  <c:v>4.9800000000000004</c:v>
                </c:pt>
                <c:pt idx="489">
                  <c:v>4.99</c:v>
                </c:pt>
                <c:pt idx="490">
                  <c:v>5</c:v>
                </c:pt>
                <c:pt idx="491">
                  <c:v>5.01</c:v>
                </c:pt>
                <c:pt idx="492">
                  <c:v>5.0199999999999996</c:v>
                </c:pt>
                <c:pt idx="493">
                  <c:v>5.03</c:v>
                </c:pt>
                <c:pt idx="494">
                  <c:v>5.04</c:v>
                </c:pt>
                <c:pt idx="495">
                  <c:v>5.05</c:v>
                </c:pt>
                <c:pt idx="496">
                  <c:v>5.0599999999999996</c:v>
                </c:pt>
                <c:pt idx="497">
                  <c:v>5.07</c:v>
                </c:pt>
                <c:pt idx="498">
                  <c:v>5.08</c:v>
                </c:pt>
                <c:pt idx="499">
                  <c:v>5.09</c:v>
                </c:pt>
                <c:pt idx="500">
                  <c:v>5.0999999999999996</c:v>
                </c:pt>
                <c:pt idx="501">
                  <c:v>5.1100000000000003</c:v>
                </c:pt>
                <c:pt idx="502">
                  <c:v>5.12</c:v>
                </c:pt>
                <c:pt idx="503">
                  <c:v>5.13</c:v>
                </c:pt>
                <c:pt idx="504">
                  <c:v>5.14</c:v>
                </c:pt>
                <c:pt idx="505">
                  <c:v>5.15</c:v>
                </c:pt>
                <c:pt idx="506">
                  <c:v>5.16</c:v>
                </c:pt>
                <c:pt idx="507">
                  <c:v>5.17</c:v>
                </c:pt>
                <c:pt idx="508">
                  <c:v>5.18</c:v>
                </c:pt>
                <c:pt idx="509">
                  <c:v>5.19</c:v>
                </c:pt>
                <c:pt idx="510">
                  <c:v>5.2</c:v>
                </c:pt>
                <c:pt idx="511">
                  <c:v>5.21</c:v>
                </c:pt>
                <c:pt idx="512">
                  <c:v>5.22</c:v>
                </c:pt>
                <c:pt idx="513">
                  <c:v>5.23</c:v>
                </c:pt>
                <c:pt idx="514">
                  <c:v>5.24</c:v>
                </c:pt>
                <c:pt idx="515">
                  <c:v>5.25</c:v>
                </c:pt>
                <c:pt idx="516">
                  <c:v>5.26</c:v>
                </c:pt>
                <c:pt idx="517">
                  <c:v>5.27</c:v>
                </c:pt>
                <c:pt idx="518">
                  <c:v>5.28</c:v>
                </c:pt>
                <c:pt idx="519">
                  <c:v>5.29</c:v>
                </c:pt>
                <c:pt idx="520">
                  <c:v>5.3</c:v>
                </c:pt>
                <c:pt idx="521">
                  <c:v>5.31</c:v>
                </c:pt>
                <c:pt idx="522">
                  <c:v>5.32</c:v>
                </c:pt>
                <c:pt idx="523">
                  <c:v>5.33</c:v>
                </c:pt>
                <c:pt idx="524">
                  <c:v>5.34</c:v>
                </c:pt>
                <c:pt idx="525">
                  <c:v>5.35</c:v>
                </c:pt>
                <c:pt idx="526">
                  <c:v>5.36</c:v>
                </c:pt>
                <c:pt idx="527">
                  <c:v>5.37</c:v>
                </c:pt>
                <c:pt idx="528">
                  <c:v>5.38</c:v>
                </c:pt>
                <c:pt idx="529">
                  <c:v>5.39</c:v>
                </c:pt>
                <c:pt idx="530">
                  <c:v>5.4</c:v>
                </c:pt>
                <c:pt idx="531">
                  <c:v>5.41</c:v>
                </c:pt>
                <c:pt idx="532">
                  <c:v>5.42</c:v>
                </c:pt>
                <c:pt idx="533">
                  <c:v>5.43</c:v>
                </c:pt>
                <c:pt idx="534">
                  <c:v>5.44</c:v>
                </c:pt>
                <c:pt idx="535">
                  <c:v>5.45</c:v>
                </c:pt>
                <c:pt idx="536">
                  <c:v>5.46</c:v>
                </c:pt>
                <c:pt idx="537">
                  <c:v>5.47</c:v>
                </c:pt>
                <c:pt idx="538">
                  <c:v>5.48</c:v>
                </c:pt>
                <c:pt idx="539">
                  <c:v>5.49</c:v>
                </c:pt>
                <c:pt idx="540">
                  <c:v>5.5</c:v>
                </c:pt>
                <c:pt idx="541">
                  <c:v>5.51</c:v>
                </c:pt>
                <c:pt idx="542">
                  <c:v>5.52</c:v>
                </c:pt>
                <c:pt idx="543">
                  <c:v>5.53</c:v>
                </c:pt>
                <c:pt idx="544">
                  <c:v>5.54</c:v>
                </c:pt>
                <c:pt idx="545">
                  <c:v>5.55</c:v>
                </c:pt>
                <c:pt idx="546">
                  <c:v>5.56</c:v>
                </c:pt>
                <c:pt idx="547">
                  <c:v>5.57</c:v>
                </c:pt>
                <c:pt idx="548">
                  <c:v>5.58</c:v>
                </c:pt>
                <c:pt idx="549">
                  <c:v>5.59</c:v>
                </c:pt>
                <c:pt idx="550">
                  <c:v>5.6</c:v>
                </c:pt>
                <c:pt idx="551">
                  <c:v>5.61</c:v>
                </c:pt>
                <c:pt idx="552">
                  <c:v>5.62</c:v>
                </c:pt>
                <c:pt idx="553">
                  <c:v>5.63</c:v>
                </c:pt>
                <c:pt idx="554">
                  <c:v>5.64</c:v>
                </c:pt>
                <c:pt idx="555">
                  <c:v>5.65</c:v>
                </c:pt>
                <c:pt idx="556">
                  <c:v>5.66</c:v>
                </c:pt>
                <c:pt idx="557">
                  <c:v>5.67</c:v>
                </c:pt>
                <c:pt idx="558">
                  <c:v>5.68</c:v>
                </c:pt>
                <c:pt idx="559">
                  <c:v>5.69</c:v>
                </c:pt>
                <c:pt idx="560">
                  <c:v>5.7</c:v>
                </c:pt>
                <c:pt idx="561">
                  <c:v>5.71</c:v>
                </c:pt>
                <c:pt idx="562">
                  <c:v>5.72</c:v>
                </c:pt>
                <c:pt idx="563">
                  <c:v>5.73</c:v>
                </c:pt>
                <c:pt idx="564">
                  <c:v>5.74</c:v>
                </c:pt>
                <c:pt idx="565">
                  <c:v>5.75</c:v>
                </c:pt>
                <c:pt idx="566">
                  <c:v>5.76</c:v>
                </c:pt>
                <c:pt idx="567">
                  <c:v>5.77</c:v>
                </c:pt>
                <c:pt idx="568">
                  <c:v>5.78</c:v>
                </c:pt>
                <c:pt idx="569">
                  <c:v>5.79</c:v>
                </c:pt>
                <c:pt idx="570">
                  <c:v>5.8</c:v>
                </c:pt>
                <c:pt idx="571">
                  <c:v>5.81</c:v>
                </c:pt>
                <c:pt idx="572">
                  <c:v>5.82</c:v>
                </c:pt>
                <c:pt idx="573">
                  <c:v>5.83</c:v>
                </c:pt>
                <c:pt idx="574">
                  <c:v>5.84</c:v>
                </c:pt>
                <c:pt idx="575">
                  <c:v>5.85</c:v>
                </c:pt>
                <c:pt idx="576">
                  <c:v>5.86</c:v>
                </c:pt>
                <c:pt idx="577">
                  <c:v>5.87</c:v>
                </c:pt>
                <c:pt idx="578">
                  <c:v>5.88</c:v>
                </c:pt>
                <c:pt idx="579">
                  <c:v>5.89</c:v>
                </c:pt>
                <c:pt idx="580">
                  <c:v>5.9</c:v>
                </c:pt>
                <c:pt idx="581">
                  <c:v>5.91</c:v>
                </c:pt>
                <c:pt idx="582">
                  <c:v>5.92</c:v>
                </c:pt>
                <c:pt idx="583">
                  <c:v>5.93</c:v>
                </c:pt>
                <c:pt idx="584">
                  <c:v>5.94</c:v>
                </c:pt>
                <c:pt idx="585">
                  <c:v>5.95</c:v>
                </c:pt>
                <c:pt idx="586">
                  <c:v>5.96</c:v>
                </c:pt>
                <c:pt idx="587">
                  <c:v>5.97</c:v>
                </c:pt>
                <c:pt idx="588">
                  <c:v>5.98</c:v>
                </c:pt>
                <c:pt idx="589">
                  <c:v>5.99</c:v>
                </c:pt>
                <c:pt idx="590">
                  <c:v>6</c:v>
                </c:pt>
                <c:pt idx="591">
                  <c:v>6.01</c:v>
                </c:pt>
                <c:pt idx="592">
                  <c:v>6.02</c:v>
                </c:pt>
                <c:pt idx="593">
                  <c:v>6.03</c:v>
                </c:pt>
                <c:pt idx="594">
                  <c:v>6.04</c:v>
                </c:pt>
                <c:pt idx="595">
                  <c:v>6.05</c:v>
                </c:pt>
                <c:pt idx="596">
                  <c:v>6.06</c:v>
                </c:pt>
                <c:pt idx="597">
                  <c:v>6.07</c:v>
                </c:pt>
                <c:pt idx="598">
                  <c:v>6.08</c:v>
                </c:pt>
                <c:pt idx="599">
                  <c:v>6.09</c:v>
                </c:pt>
                <c:pt idx="600">
                  <c:v>6.1</c:v>
                </c:pt>
                <c:pt idx="601">
                  <c:v>6.11</c:v>
                </c:pt>
                <c:pt idx="602">
                  <c:v>6.12</c:v>
                </c:pt>
                <c:pt idx="603">
                  <c:v>6.13</c:v>
                </c:pt>
                <c:pt idx="604">
                  <c:v>6.14</c:v>
                </c:pt>
                <c:pt idx="605">
                  <c:v>6.15</c:v>
                </c:pt>
                <c:pt idx="606">
                  <c:v>6.16</c:v>
                </c:pt>
                <c:pt idx="607">
                  <c:v>6.17</c:v>
                </c:pt>
                <c:pt idx="608">
                  <c:v>6.18</c:v>
                </c:pt>
                <c:pt idx="609">
                  <c:v>6.19</c:v>
                </c:pt>
                <c:pt idx="610">
                  <c:v>6.2</c:v>
                </c:pt>
                <c:pt idx="611">
                  <c:v>6.21</c:v>
                </c:pt>
                <c:pt idx="612">
                  <c:v>6.22</c:v>
                </c:pt>
                <c:pt idx="613">
                  <c:v>6.23</c:v>
                </c:pt>
                <c:pt idx="614">
                  <c:v>6.24</c:v>
                </c:pt>
                <c:pt idx="615">
                  <c:v>6.25</c:v>
                </c:pt>
                <c:pt idx="616">
                  <c:v>6.26</c:v>
                </c:pt>
                <c:pt idx="617">
                  <c:v>6.27</c:v>
                </c:pt>
                <c:pt idx="618">
                  <c:v>6.28</c:v>
                </c:pt>
                <c:pt idx="619">
                  <c:v>6.29</c:v>
                </c:pt>
                <c:pt idx="620">
                  <c:v>6.3</c:v>
                </c:pt>
                <c:pt idx="621">
                  <c:v>6.31</c:v>
                </c:pt>
                <c:pt idx="622">
                  <c:v>6.32</c:v>
                </c:pt>
                <c:pt idx="623">
                  <c:v>6.33</c:v>
                </c:pt>
                <c:pt idx="624">
                  <c:v>6.34</c:v>
                </c:pt>
                <c:pt idx="625">
                  <c:v>6.35</c:v>
                </c:pt>
                <c:pt idx="626">
                  <c:v>6.36</c:v>
                </c:pt>
                <c:pt idx="627">
                  <c:v>6.37</c:v>
                </c:pt>
                <c:pt idx="628">
                  <c:v>6.38</c:v>
                </c:pt>
                <c:pt idx="629">
                  <c:v>6.39</c:v>
                </c:pt>
                <c:pt idx="630">
                  <c:v>6.4</c:v>
                </c:pt>
                <c:pt idx="631">
                  <c:v>6.41</c:v>
                </c:pt>
                <c:pt idx="632">
                  <c:v>6.42</c:v>
                </c:pt>
                <c:pt idx="633">
                  <c:v>6.43</c:v>
                </c:pt>
                <c:pt idx="634">
                  <c:v>6.44</c:v>
                </c:pt>
                <c:pt idx="635">
                  <c:v>6.45</c:v>
                </c:pt>
                <c:pt idx="636">
                  <c:v>6.46</c:v>
                </c:pt>
                <c:pt idx="637">
                  <c:v>6.47</c:v>
                </c:pt>
                <c:pt idx="638">
                  <c:v>6.48</c:v>
                </c:pt>
                <c:pt idx="639">
                  <c:v>6.49</c:v>
                </c:pt>
                <c:pt idx="640">
                  <c:v>6.5</c:v>
                </c:pt>
                <c:pt idx="641">
                  <c:v>6.51</c:v>
                </c:pt>
                <c:pt idx="642">
                  <c:v>6.52</c:v>
                </c:pt>
                <c:pt idx="643">
                  <c:v>6.53</c:v>
                </c:pt>
                <c:pt idx="644">
                  <c:v>6.54</c:v>
                </c:pt>
                <c:pt idx="645">
                  <c:v>6.55</c:v>
                </c:pt>
                <c:pt idx="646">
                  <c:v>6.56</c:v>
                </c:pt>
                <c:pt idx="647">
                  <c:v>6.57</c:v>
                </c:pt>
                <c:pt idx="648">
                  <c:v>6.58</c:v>
                </c:pt>
                <c:pt idx="649">
                  <c:v>6.59</c:v>
                </c:pt>
                <c:pt idx="650">
                  <c:v>6.6</c:v>
                </c:pt>
                <c:pt idx="651">
                  <c:v>6.61</c:v>
                </c:pt>
                <c:pt idx="652">
                  <c:v>6.62</c:v>
                </c:pt>
                <c:pt idx="653">
                  <c:v>6.63</c:v>
                </c:pt>
                <c:pt idx="654">
                  <c:v>6.64</c:v>
                </c:pt>
                <c:pt idx="655">
                  <c:v>6.65</c:v>
                </c:pt>
                <c:pt idx="656">
                  <c:v>6.66</c:v>
                </c:pt>
                <c:pt idx="657">
                  <c:v>6.67</c:v>
                </c:pt>
                <c:pt idx="658">
                  <c:v>6.68</c:v>
                </c:pt>
                <c:pt idx="659">
                  <c:v>6.69</c:v>
                </c:pt>
                <c:pt idx="660">
                  <c:v>6.7</c:v>
                </c:pt>
                <c:pt idx="661">
                  <c:v>6.71</c:v>
                </c:pt>
                <c:pt idx="662">
                  <c:v>6.72</c:v>
                </c:pt>
                <c:pt idx="663">
                  <c:v>6.73</c:v>
                </c:pt>
                <c:pt idx="664">
                  <c:v>6.74</c:v>
                </c:pt>
                <c:pt idx="665">
                  <c:v>6.75</c:v>
                </c:pt>
                <c:pt idx="666">
                  <c:v>6.76</c:v>
                </c:pt>
                <c:pt idx="667">
                  <c:v>6.77</c:v>
                </c:pt>
                <c:pt idx="668">
                  <c:v>6.78</c:v>
                </c:pt>
                <c:pt idx="669">
                  <c:v>6.79</c:v>
                </c:pt>
                <c:pt idx="670">
                  <c:v>6.8</c:v>
                </c:pt>
                <c:pt idx="671">
                  <c:v>6.81</c:v>
                </c:pt>
                <c:pt idx="672">
                  <c:v>6.82</c:v>
                </c:pt>
                <c:pt idx="673">
                  <c:v>6.83</c:v>
                </c:pt>
                <c:pt idx="674">
                  <c:v>6.84</c:v>
                </c:pt>
                <c:pt idx="675">
                  <c:v>6.85</c:v>
                </c:pt>
                <c:pt idx="676">
                  <c:v>6.86</c:v>
                </c:pt>
                <c:pt idx="677">
                  <c:v>6.87</c:v>
                </c:pt>
                <c:pt idx="678">
                  <c:v>6.88</c:v>
                </c:pt>
                <c:pt idx="679">
                  <c:v>6.89</c:v>
                </c:pt>
                <c:pt idx="680">
                  <c:v>6.9</c:v>
                </c:pt>
                <c:pt idx="681">
                  <c:v>6.91</c:v>
                </c:pt>
                <c:pt idx="682">
                  <c:v>6.92</c:v>
                </c:pt>
                <c:pt idx="683">
                  <c:v>6.93</c:v>
                </c:pt>
                <c:pt idx="684">
                  <c:v>6.94</c:v>
                </c:pt>
                <c:pt idx="685">
                  <c:v>6.95</c:v>
                </c:pt>
                <c:pt idx="686">
                  <c:v>6.96</c:v>
                </c:pt>
                <c:pt idx="687">
                  <c:v>6.97</c:v>
                </c:pt>
                <c:pt idx="688">
                  <c:v>6.98</c:v>
                </c:pt>
                <c:pt idx="689">
                  <c:v>6.99</c:v>
                </c:pt>
                <c:pt idx="690">
                  <c:v>7</c:v>
                </c:pt>
                <c:pt idx="691">
                  <c:v>7.01</c:v>
                </c:pt>
                <c:pt idx="692">
                  <c:v>7.02</c:v>
                </c:pt>
                <c:pt idx="693">
                  <c:v>7.03</c:v>
                </c:pt>
                <c:pt idx="694">
                  <c:v>7.04</c:v>
                </c:pt>
                <c:pt idx="695">
                  <c:v>7.05</c:v>
                </c:pt>
                <c:pt idx="696">
                  <c:v>7.06</c:v>
                </c:pt>
                <c:pt idx="697">
                  <c:v>7.07</c:v>
                </c:pt>
                <c:pt idx="698">
                  <c:v>7.08</c:v>
                </c:pt>
                <c:pt idx="699">
                  <c:v>7.09</c:v>
                </c:pt>
                <c:pt idx="700">
                  <c:v>7.1</c:v>
                </c:pt>
                <c:pt idx="701">
                  <c:v>7.11</c:v>
                </c:pt>
                <c:pt idx="702">
                  <c:v>7.12</c:v>
                </c:pt>
                <c:pt idx="703">
                  <c:v>7.13</c:v>
                </c:pt>
                <c:pt idx="704">
                  <c:v>7.14</c:v>
                </c:pt>
                <c:pt idx="705">
                  <c:v>7.15</c:v>
                </c:pt>
                <c:pt idx="706">
                  <c:v>7.16</c:v>
                </c:pt>
                <c:pt idx="707">
                  <c:v>7.17</c:v>
                </c:pt>
                <c:pt idx="708">
                  <c:v>7.18</c:v>
                </c:pt>
                <c:pt idx="709">
                  <c:v>7.19</c:v>
                </c:pt>
                <c:pt idx="710">
                  <c:v>7.2</c:v>
                </c:pt>
                <c:pt idx="711">
                  <c:v>7.21</c:v>
                </c:pt>
                <c:pt idx="712">
                  <c:v>7.22</c:v>
                </c:pt>
                <c:pt idx="713">
                  <c:v>7.23</c:v>
                </c:pt>
                <c:pt idx="714">
                  <c:v>7.24</c:v>
                </c:pt>
                <c:pt idx="715">
                  <c:v>7.25</c:v>
                </c:pt>
                <c:pt idx="716">
                  <c:v>7.26</c:v>
                </c:pt>
                <c:pt idx="717">
                  <c:v>7.27</c:v>
                </c:pt>
                <c:pt idx="718">
                  <c:v>7.28</c:v>
                </c:pt>
                <c:pt idx="719">
                  <c:v>7.29</c:v>
                </c:pt>
                <c:pt idx="720">
                  <c:v>7.3</c:v>
                </c:pt>
                <c:pt idx="721">
                  <c:v>7.31</c:v>
                </c:pt>
                <c:pt idx="722">
                  <c:v>7.32</c:v>
                </c:pt>
                <c:pt idx="723">
                  <c:v>7.33</c:v>
                </c:pt>
                <c:pt idx="724">
                  <c:v>7.34</c:v>
                </c:pt>
                <c:pt idx="725">
                  <c:v>7.35</c:v>
                </c:pt>
                <c:pt idx="726">
                  <c:v>7.36</c:v>
                </c:pt>
                <c:pt idx="727">
                  <c:v>7.37</c:v>
                </c:pt>
                <c:pt idx="728">
                  <c:v>7.38</c:v>
                </c:pt>
                <c:pt idx="729">
                  <c:v>7.39</c:v>
                </c:pt>
                <c:pt idx="730">
                  <c:v>7.4</c:v>
                </c:pt>
                <c:pt idx="731">
                  <c:v>7.41</c:v>
                </c:pt>
                <c:pt idx="732">
                  <c:v>7.42</c:v>
                </c:pt>
                <c:pt idx="733">
                  <c:v>7.43</c:v>
                </c:pt>
                <c:pt idx="734">
                  <c:v>7.44</c:v>
                </c:pt>
                <c:pt idx="735">
                  <c:v>7.45</c:v>
                </c:pt>
                <c:pt idx="736">
                  <c:v>7.46</c:v>
                </c:pt>
                <c:pt idx="737">
                  <c:v>7.47</c:v>
                </c:pt>
                <c:pt idx="738">
                  <c:v>7.48</c:v>
                </c:pt>
                <c:pt idx="739">
                  <c:v>7.49</c:v>
                </c:pt>
                <c:pt idx="740">
                  <c:v>7.5</c:v>
                </c:pt>
                <c:pt idx="741">
                  <c:v>7.51</c:v>
                </c:pt>
                <c:pt idx="742">
                  <c:v>7.52</c:v>
                </c:pt>
                <c:pt idx="743">
                  <c:v>7.53</c:v>
                </c:pt>
                <c:pt idx="744">
                  <c:v>7.54</c:v>
                </c:pt>
                <c:pt idx="745">
                  <c:v>7.55</c:v>
                </c:pt>
                <c:pt idx="746">
                  <c:v>7.56</c:v>
                </c:pt>
                <c:pt idx="747">
                  <c:v>7.57</c:v>
                </c:pt>
                <c:pt idx="748">
                  <c:v>7.58</c:v>
                </c:pt>
                <c:pt idx="749">
                  <c:v>7.59</c:v>
                </c:pt>
                <c:pt idx="750">
                  <c:v>7.6</c:v>
                </c:pt>
                <c:pt idx="751">
                  <c:v>7.61</c:v>
                </c:pt>
                <c:pt idx="752">
                  <c:v>7.62</c:v>
                </c:pt>
                <c:pt idx="753">
                  <c:v>7.63</c:v>
                </c:pt>
                <c:pt idx="754">
                  <c:v>7.64</c:v>
                </c:pt>
                <c:pt idx="755">
                  <c:v>7.65</c:v>
                </c:pt>
                <c:pt idx="756">
                  <c:v>7.66</c:v>
                </c:pt>
                <c:pt idx="757">
                  <c:v>7.67</c:v>
                </c:pt>
                <c:pt idx="758">
                  <c:v>7.68</c:v>
                </c:pt>
                <c:pt idx="759">
                  <c:v>7.69</c:v>
                </c:pt>
                <c:pt idx="760">
                  <c:v>7.7</c:v>
                </c:pt>
                <c:pt idx="761">
                  <c:v>7.71</c:v>
                </c:pt>
                <c:pt idx="762">
                  <c:v>7.72</c:v>
                </c:pt>
                <c:pt idx="763">
                  <c:v>7.73</c:v>
                </c:pt>
                <c:pt idx="764">
                  <c:v>7.74</c:v>
                </c:pt>
                <c:pt idx="765">
                  <c:v>7.75</c:v>
                </c:pt>
                <c:pt idx="766">
                  <c:v>7.76</c:v>
                </c:pt>
                <c:pt idx="767">
                  <c:v>7.77</c:v>
                </c:pt>
                <c:pt idx="768">
                  <c:v>7.78</c:v>
                </c:pt>
                <c:pt idx="769">
                  <c:v>7.79</c:v>
                </c:pt>
                <c:pt idx="770">
                  <c:v>7.8</c:v>
                </c:pt>
                <c:pt idx="771">
                  <c:v>7.81</c:v>
                </c:pt>
                <c:pt idx="772">
                  <c:v>7.82</c:v>
                </c:pt>
                <c:pt idx="773">
                  <c:v>7.83</c:v>
                </c:pt>
                <c:pt idx="774">
                  <c:v>7.84</c:v>
                </c:pt>
                <c:pt idx="775">
                  <c:v>7.85</c:v>
                </c:pt>
                <c:pt idx="776">
                  <c:v>7.86</c:v>
                </c:pt>
                <c:pt idx="777">
                  <c:v>7.87</c:v>
                </c:pt>
                <c:pt idx="778">
                  <c:v>7.88</c:v>
                </c:pt>
                <c:pt idx="779">
                  <c:v>7.89</c:v>
                </c:pt>
                <c:pt idx="780">
                  <c:v>7.9</c:v>
                </c:pt>
                <c:pt idx="781">
                  <c:v>7.91</c:v>
                </c:pt>
                <c:pt idx="782">
                  <c:v>7.92</c:v>
                </c:pt>
                <c:pt idx="783">
                  <c:v>7.93</c:v>
                </c:pt>
                <c:pt idx="784">
                  <c:v>7.94</c:v>
                </c:pt>
                <c:pt idx="785">
                  <c:v>7.95</c:v>
                </c:pt>
                <c:pt idx="786">
                  <c:v>7.96</c:v>
                </c:pt>
                <c:pt idx="787">
                  <c:v>7.97</c:v>
                </c:pt>
                <c:pt idx="788">
                  <c:v>7.98</c:v>
                </c:pt>
                <c:pt idx="789">
                  <c:v>7.99</c:v>
                </c:pt>
                <c:pt idx="790">
                  <c:v>8</c:v>
                </c:pt>
                <c:pt idx="791">
                  <c:v>8.01</c:v>
                </c:pt>
                <c:pt idx="792">
                  <c:v>8.02</c:v>
                </c:pt>
                <c:pt idx="793">
                  <c:v>8.0299999999999994</c:v>
                </c:pt>
                <c:pt idx="794">
                  <c:v>8.0399999999999991</c:v>
                </c:pt>
                <c:pt idx="795">
                  <c:v>8.0500000000000007</c:v>
                </c:pt>
                <c:pt idx="796">
                  <c:v>8.06</c:v>
                </c:pt>
                <c:pt idx="797">
                  <c:v>8.07</c:v>
                </c:pt>
                <c:pt idx="798">
                  <c:v>8.08</c:v>
                </c:pt>
                <c:pt idx="799">
                  <c:v>8.09</c:v>
                </c:pt>
                <c:pt idx="800">
                  <c:v>8.1</c:v>
                </c:pt>
                <c:pt idx="801">
                  <c:v>8.11</c:v>
                </c:pt>
                <c:pt idx="802">
                  <c:v>8.1199999999999992</c:v>
                </c:pt>
                <c:pt idx="803">
                  <c:v>8.1300000000000008</c:v>
                </c:pt>
                <c:pt idx="804">
                  <c:v>8.14</c:v>
                </c:pt>
                <c:pt idx="805">
                  <c:v>8.15</c:v>
                </c:pt>
                <c:pt idx="806">
                  <c:v>8.16</c:v>
                </c:pt>
                <c:pt idx="807">
                  <c:v>8.17</c:v>
                </c:pt>
                <c:pt idx="808">
                  <c:v>8.18</c:v>
                </c:pt>
                <c:pt idx="809">
                  <c:v>8.19</c:v>
                </c:pt>
                <c:pt idx="810">
                  <c:v>8.1999999999999993</c:v>
                </c:pt>
                <c:pt idx="811">
                  <c:v>8.2100000000000009</c:v>
                </c:pt>
                <c:pt idx="812">
                  <c:v>8.2200000000000006</c:v>
                </c:pt>
                <c:pt idx="813">
                  <c:v>8.23</c:v>
                </c:pt>
                <c:pt idx="814">
                  <c:v>8.24</c:v>
                </c:pt>
                <c:pt idx="815">
                  <c:v>8.25</c:v>
                </c:pt>
                <c:pt idx="816">
                  <c:v>8.26</c:v>
                </c:pt>
                <c:pt idx="817">
                  <c:v>8.27</c:v>
                </c:pt>
                <c:pt idx="818">
                  <c:v>8.2799999999999994</c:v>
                </c:pt>
                <c:pt idx="819">
                  <c:v>8.2899999999999991</c:v>
                </c:pt>
                <c:pt idx="820">
                  <c:v>8.3000000000000007</c:v>
                </c:pt>
                <c:pt idx="821">
                  <c:v>8.31</c:v>
                </c:pt>
                <c:pt idx="822">
                  <c:v>8.32</c:v>
                </c:pt>
                <c:pt idx="823">
                  <c:v>8.33</c:v>
                </c:pt>
                <c:pt idx="824">
                  <c:v>8.34</c:v>
                </c:pt>
                <c:pt idx="825">
                  <c:v>8.35</c:v>
                </c:pt>
                <c:pt idx="826">
                  <c:v>8.36</c:v>
                </c:pt>
                <c:pt idx="827">
                  <c:v>8.3699999999999992</c:v>
                </c:pt>
                <c:pt idx="828">
                  <c:v>8.3800000000000008</c:v>
                </c:pt>
                <c:pt idx="829">
                  <c:v>8.39</c:v>
                </c:pt>
                <c:pt idx="830">
                  <c:v>8.4</c:v>
                </c:pt>
                <c:pt idx="831">
                  <c:v>8.41</c:v>
                </c:pt>
                <c:pt idx="832">
                  <c:v>8.42</c:v>
                </c:pt>
                <c:pt idx="833">
                  <c:v>8.43</c:v>
                </c:pt>
                <c:pt idx="834">
                  <c:v>8.44</c:v>
                </c:pt>
                <c:pt idx="835">
                  <c:v>8.4499999999999993</c:v>
                </c:pt>
                <c:pt idx="836">
                  <c:v>8.4600000000000009</c:v>
                </c:pt>
                <c:pt idx="837">
                  <c:v>8.4700000000000006</c:v>
                </c:pt>
                <c:pt idx="838">
                  <c:v>8.48</c:v>
                </c:pt>
                <c:pt idx="839">
                  <c:v>8.49</c:v>
                </c:pt>
                <c:pt idx="840">
                  <c:v>8.5</c:v>
                </c:pt>
                <c:pt idx="841">
                  <c:v>8.51</c:v>
                </c:pt>
                <c:pt idx="842">
                  <c:v>8.52</c:v>
                </c:pt>
                <c:pt idx="843">
                  <c:v>8.5299999999999994</c:v>
                </c:pt>
                <c:pt idx="844">
                  <c:v>8.5399999999999991</c:v>
                </c:pt>
                <c:pt idx="845">
                  <c:v>8.5500000000000007</c:v>
                </c:pt>
                <c:pt idx="846">
                  <c:v>8.56</c:v>
                </c:pt>
                <c:pt idx="847">
                  <c:v>8.57</c:v>
                </c:pt>
                <c:pt idx="848">
                  <c:v>8.58</c:v>
                </c:pt>
                <c:pt idx="849">
                  <c:v>8.59</c:v>
                </c:pt>
                <c:pt idx="850">
                  <c:v>8.6</c:v>
                </c:pt>
                <c:pt idx="851">
                  <c:v>8.61</c:v>
                </c:pt>
                <c:pt idx="852">
                  <c:v>8.6199999999999992</c:v>
                </c:pt>
                <c:pt idx="853">
                  <c:v>8.6300000000000008</c:v>
                </c:pt>
                <c:pt idx="854">
                  <c:v>8.64</c:v>
                </c:pt>
                <c:pt idx="855">
                  <c:v>8.65</c:v>
                </c:pt>
                <c:pt idx="856">
                  <c:v>8.66</c:v>
                </c:pt>
                <c:pt idx="857">
                  <c:v>8.67</c:v>
                </c:pt>
                <c:pt idx="858">
                  <c:v>8.68</c:v>
                </c:pt>
                <c:pt idx="859">
                  <c:v>8.69</c:v>
                </c:pt>
                <c:pt idx="860">
                  <c:v>8.6999999999999993</c:v>
                </c:pt>
                <c:pt idx="861">
                  <c:v>8.7100000000000009</c:v>
                </c:pt>
                <c:pt idx="862">
                  <c:v>8.7200000000000006</c:v>
                </c:pt>
                <c:pt idx="863">
                  <c:v>8.73</c:v>
                </c:pt>
                <c:pt idx="864">
                  <c:v>8.74</c:v>
                </c:pt>
                <c:pt idx="865">
                  <c:v>8.75</c:v>
                </c:pt>
                <c:pt idx="866">
                  <c:v>8.76</c:v>
                </c:pt>
                <c:pt idx="867">
                  <c:v>8.77</c:v>
                </c:pt>
                <c:pt idx="868">
                  <c:v>8.7799999999999994</c:v>
                </c:pt>
                <c:pt idx="869">
                  <c:v>8.7899999999999991</c:v>
                </c:pt>
                <c:pt idx="870">
                  <c:v>8.8000000000000007</c:v>
                </c:pt>
                <c:pt idx="871">
                  <c:v>8.81</c:v>
                </c:pt>
                <c:pt idx="872">
                  <c:v>8.82</c:v>
                </c:pt>
                <c:pt idx="873">
                  <c:v>8.83</c:v>
                </c:pt>
                <c:pt idx="874">
                  <c:v>8.84</c:v>
                </c:pt>
                <c:pt idx="875">
                  <c:v>8.85</c:v>
                </c:pt>
                <c:pt idx="876">
                  <c:v>8.86</c:v>
                </c:pt>
                <c:pt idx="877">
                  <c:v>8.8699999999999992</c:v>
                </c:pt>
                <c:pt idx="878">
                  <c:v>8.8800000000000008</c:v>
                </c:pt>
                <c:pt idx="879">
                  <c:v>8.89</c:v>
                </c:pt>
                <c:pt idx="880">
                  <c:v>8.9</c:v>
                </c:pt>
                <c:pt idx="881">
                  <c:v>8.91</c:v>
                </c:pt>
                <c:pt idx="882">
                  <c:v>8.92</c:v>
                </c:pt>
                <c:pt idx="883">
                  <c:v>8.93</c:v>
                </c:pt>
                <c:pt idx="884">
                  <c:v>8.94</c:v>
                </c:pt>
                <c:pt idx="885">
                  <c:v>8.9499999999999993</c:v>
                </c:pt>
                <c:pt idx="886">
                  <c:v>8.9600000000000009</c:v>
                </c:pt>
                <c:pt idx="887">
                  <c:v>8.9700000000000006</c:v>
                </c:pt>
                <c:pt idx="888">
                  <c:v>8.98</c:v>
                </c:pt>
                <c:pt idx="889">
                  <c:v>8.99</c:v>
                </c:pt>
                <c:pt idx="890">
                  <c:v>9</c:v>
                </c:pt>
                <c:pt idx="891">
                  <c:v>9.01</c:v>
                </c:pt>
                <c:pt idx="892">
                  <c:v>9.02</c:v>
                </c:pt>
                <c:pt idx="893">
                  <c:v>9.0299999999999994</c:v>
                </c:pt>
                <c:pt idx="894">
                  <c:v>9.0399999999999991</c:v>
                </c:pt>
                <c:pt idx="895">
                  <c:v>9.0500000000000007</c:v>
                </c:pt>
                <c:pt idx="896">
                  <c:v>9.06</c:v>
                </c:pt>
                <c:pt idx="897">
                  <c:v>9.07</c:v>
                </c:pt>
                <c:pt idx="898">
                  <c:v>9.08</c:v>
                </c:pt>
                <c:pt idx="899">
                  <c:v>9.09</c:v>
                </c:pt>
                <c:pt idx="900">
                  <c:v>9.1</c:v>
                </c:pt>
                <c:pt idx="901">
                  <c:v>9.11</c:v>
                </c:pt>
                <c:pt idx="902">
                  <c:v>9.1199999999999992</c:v>
                </c:pt>
                <c:pt idx="903">
                  <c:v>9.1300000000000008</c:v>
                </c:pt>
                <c:pt idx="904">
                  <c:v>9.14</c:v>
                </c:pt>
                <c:pt idx="905">
                  <c:v>9.15</c:v>
                </c:pt>
                <c:pt idx="906">
                  <c:v>9.16</c:v>
                </c:pt>
                <c:pt idx="907">
                  <c:v>9.17</c:v>
                </c:pt>
                <c:pt idx="908">
                  <c:v>9.18</c:v>
                </c:pt>
                <c:pt idx="909">
                  <c:v>9.19</c:v>
                </c:pt>
                <c:pt idx="910">
                  <c:v>9.1999999999999993</c:v>
                </c:pt>
                <c:pt idx="911">
                  <c:v>9.2100000000000009</c:v>
                </c:pt>
                <c:pt idx="912">
                  <c:v>9.2200000000000006</c:v>
                </c:pt>
                <c:pt idx="913">
                  <c:v>9.23</c:v>
                </c:pt>
                <c:pt idx="914">
                  <c:v>9.24</c:v>
                </c:pt>
                <c:pt idx="915">
                  <c:v>9.25</c:v>
                </c:pt>
                <c:pt idx="916">
                  <c:v>9.26</c:v>
                </c:pt>
                <c:pt idx="917">
                  <c:v>9.27</c:v>
                </c:pt>
                <c:pt idx="918">
                  <c:v>9.2799999999999994</c:v>
                </c:pt>
                <c:pt idx="919">
                  <c:v>9.2899999999999991</c:v>
                </c:pt>
                <c:pt idx="920">
                  <c:v>9.3000000000000007</c:v>
                </c:pt>
                <c:pt idx="921">
                  <c:v>9.31</c:v>
                </c:pt>
                <c:pt idx="922">
                  <c:v>9.32</c:v>
                </c:pt>
                <c:pt idx="923">
                  <c:v>9.33</c:v>
                </c:pt>
                <c:pt idx="924">
                  <c:v>9.34</c:v>
                </c:pt>
                <c:pt idx="925">
                  <c:v>9.35</c:v>
                </c:pt>
                <c:pt idx="926">
                  <c:v>9.36</c:v>
                </c:pt>
                <c:pt idx="927">
                  <c:v>9.3699999999999992</c:v>
                </c:pt>
                <c:pt idx="928">
                  <c:v>9.3800000000000008</c:v>
                </c:pt>
                <c:pt idx="929">
                  <c:v>9.39</c:v>
                </c:pt>
                <c:pt idx="930">
                  <c:v>9.4</c:v>
                </c:pt>
                <c:pt idx="931">
                  <c:v>9.41</c:v>
                </c:pt>
                <c:pt idx="932">
                  <c:v>9.42</c:v>
                </c:pt>
                <c:pt idx="933">
                  <c:v>9.43</c:v>
                </c:pt>
                <c:pt idx="934">
                  <c:v>9.44</c:v>
                </c:pt>
                <c:pt idx="935">
                  <c:v>9.4499999999999993</c:v>
                </c:pt>
                <c:pt idx="936">
                  <c:v>9.4600000000000009</c:v>
                </c:pt>
                <c:pt idx="937">
                  <c:v>9.4700000000000006</c:v>
                </c:pt>
                <c:pt idx="938">
                  <c:v>9.48</c:v>
                </c:pt>
                <c:pt idx="939">
                  <c:v>9.49</c:v>
                </c:pt>
                <c:pt idx="940">
                  <c:v>9.5</c:v>
                </c:pt>
                <c:pt idx="941">
                  <c:v>9.51</c:v>
                </c:pt>
                <c:pt idx="942">
                  <c:v>9.52</c:v>
                </c:pt>
                <c:pt idx="943">
                  <c:v>9.5299999999999994</c:v>
                </c:pt>
                <c:pt idx="944">
                  <c:v>9.5399999999999991</c:v>
                </c:pt>
                <c:pt idx="945">
                  <c:v>9.5500000000000007</c:v>
                </c:pt>
                <c:pt idx="946">
                  <c:v>9.56</c:v>
                </c:pt>
                <c:pt idx="947">
                  <c:v>9.57</c:v>
                </c:pt>
                <c:pt idx="948">
                  <c:v>9.58</c:v>
                </c:pt>
                <c:pt idx="949">
                  <c:v>9.59</c:v>
                </c:pt>
                <c:pt idx="950">
                  <c:v>9.6</c:v>
                </c:pt>
                <c:pt idx="951">
                  <c:v>9.61</c:v>
                </c:pt>
                <c:pt idx="952">
                  <c:v>9.6199999999999992</c:v>
                </c:pt>
                <c:pt idx="953">
                  <c:v>9.6300000000000008</c:v>
                </c:pt>
                <c:pt idx="954">
                  <c:v>9.64</c:v>
                </c:pt>
                <c:pt idx="955">
                  <c:v>9.65</c:v>
                </c:pt>
                <c:pt idx="956">
                  <c:v>9.66</c:v>
                </c:pt>
                <c:pt idx="957">
                  <c:v>9.67</c:v>
                </c:pt>
                <c:pt idx="958">
                  <c:v>9.68</c:v>
                </c:pt>
                <c:pt idx="959">
                  <c:v>9.69</c:v>
                </c:pt>
                <c:pt idx="960">
                  <c:v>9.6999999999999993</c:v>
                </c:pt>
                <c:pt idx="961">
                  <c:v>9.7100000000000009</c:v>
                </c:pt>
                <c:pt idx="962">
                  <c:v>9.7200000000000006</c:v>
                </c:pt>
                <c:pt idx="963">
                  <c:v>9.73</c:v>
                </c:pt>
                <c:pt idx="964">
                  <c:v>9.74</c:v>
                </c:pt>
                <c:pt idx="965">
                  <c:v>9.75</c:v>
                </c:pt>
                <c:pt idx="966">
                  <c:v>9.76</c:v>
                </c:pt>
                <c:pt idx="967">
                  <c:v>9.77</c:v>
                </c:pt>
                <c:pt idx="968">
                  <c:v>9.7799999999999994</c:v>
                </c:pt>
                <c:pt idx="969">
                  <c:v>9.7899999999999991</c:v>
                </c:pt>
                <c:pt idx="970">
                  <c:v>9.8000000000000007</c:v>
                </c:pt>
                <c:pt idx="971">
                  <c:v>9.81</c:v>
                </c:pt>
                <c:pt idx="972">
                  <c:v>9.82</c:v>
                </c:pt>
                <c:pt idx="973">
                  <c:v>9.83</c:v>
                </c:pt>
                <c:pt idx="974">
                  <c:v>9.84</c:v>
                </c:pt>
                <c:pt idx="975">
                  <c:v>9.85</c:v>
                </c:pt>
                <c:pt idx="976">
                  <c:v>9.86</c:v>
                </c:pt>
                <c:pt idx="977">
                  <c:v>9.8699999999999992</c:v>
                </c:pt>
                <c:pt idx="978">
                  <c:v>9.8800000000000008</c:v>
                </c:pt>
                <c:pt idx="979">
                  <c:v>9.89</c:v>
                </c:pt>
                <c:pt idx="980">
                  <c:v>9.9</c:v>
                </c:pt>
                <c:pt idx="981">
                  <c:v>9.91</c:v>
                </c:pt>
                <c:pt idx="982">
                  <c:v>9.92</c:v>
                </c:pt>
                <c:pt idx="983">
                  <c:v>9.93</c:v>
                </c:pt>
                <c:pt idx="984">
                  <c:v>9.94</c:v>
                </c:pt>
                <c:pt idx="985">
                  <c:v>9.9499999999999993</c:v>
                </c:pt>
                <c:pt idx="986">
                  <c:v>9.9600000000000009</c:v>
                </c:pt>
                <c:pt idx="987">
                  <c:v>9.9700000000000006</c:v>
                </c:pt>
                <c:pt idx="988">
                  <c:v>9.98</c:v>
                </c:pt>
                <c:pt idx="989">
                  <c:v>9.99</c:v>
                </c:pt>
                <c:pt idx="990">
                  <c:v>10</c:v>
                </c:pt>
              </c:numCache>
            </c:numRef>
          </c:xVal>
          <c:yVal>
            <c:numRef>
              <c:f>'4-15'!$F$3:$F$993</c:f>
              <c:numCache>
                <c:formatCode>0.00E+00</c:formatCode>
                <c:ptCount val="991"/>
                <c:pt idx="0">
                  <c:v>5.9982192430604778E-186</c:v>
                </c:pt>
                <c:pt idx="1">
                  <c:v>3.9318166074421622E-168</c:v>
                </c:pt>
                <c:pt idx="2">
                  <c:v>2.6623331548737262E-153</c:v>
                </c:pt>
                <c:pt idx="3">
                  <c:v>9.1275514675735216E-141</c:v>
                </c:pt>
                <c:pt idx="4">
                  <c:v>4.9291928071501526E-130</c:v>
                </c:pt>
                <c:pt idx="5">
                  <c:v>9.6351533388259368E-121</c:v>
                </c:pt>
                <c:pt idx="6">
                  <c:v>1.2720423966233901E-112</c:v>
                </c:pt>
                <c:pt idx="7">
                  <c:v>1.8272005722706482E-105</c:v>
                </c:pt>
                <c:pt idx="8">
                  <c:v>4.137296036235999E-99</c:v>
                </c:pt>
                <c:pt idx="9">
                  <c:v>1.9785832470614848E-93</c:v>
                </c:pt>
                <c:pt idx="10">
                  <c:v>2.5252899052703124E-88</c:v>
                </c:pt>
                <c:pt idx="11">
                  <c:v>1.0394754051950876E-83</c:v>
                </c:pt>
                <c:pt idx="12">
                  <c:v>1.6110721426834056E-79</c:v>
                </c:pt>
                <c:pt idx="13">
                  <c:v>1.0684368346133887E-75</c:v>
                </c:pt>
                <c:pt idx="14">
                  <c:v>3.372703473982988E-72</c:v>
                </c:pt>
                <c:pt idx="15">
                  <c:v>5.5417758361761126E-69</c:v>
                </c:pt>
                <c:pt idx="16">
                  <c:v>5.1123295240882697E-66</c:v>
                </c:pt>
                <c:pt idx="17">
                  <c:v>2.8240169324204376E-63</c:v>
                </c:pt>
                <c:pt idx="18">
                  <c:v>9.8711531187368116E-61</c:v>
                </c:pt>
                <c:pt idx="19">
                  <c:v>2.2897066794061297E-58</c:v>
                </c:pt>
                <c:pt idx="20">
                  <c:v>3.6728335124624577E-56</c:v>
                </c:pt>
                <c:pt idx="21">
                  <c:v>4.222940252104248E-54</c:v>
                </c:pt>
                <c:pt idx="22">
                  <c:v>3.5912935981027113E-52</c:v>
                </c:pt>
                <c:pt idx="23">
                  <c:v>2.3221089780184552E-50</c:v>
                </c:pt>
                <c:pt idx="24">
                  <c:v>1.1696902844339265E-48</c:v>
                </c:pt>
                <c:pt idx="25">
                  <c:v>4.6899286511724888E-47</c:v>
                </c:pt>
                <c:pt idx="26">
                  <c:v>1.5257279794407779E-45</c:v>
                </c:pt>
                <c:pt idx="27">
                  <c:v>4.0964815893917303E-44</c:v>
                </c:pt>
                <c:pt idx="28">
                  <c:v>9.2170774358381517E-43</c:v>
                </c:pt>
                <c:pt idx="29">
                  <c:v>1.7618437345223469E-41</c:v>
                </c:pt>
                <c:pt idx="30">
                  <c:v>2.8965478477389738E-40</c:v>
                </c:pt>
                <c:pt idx="31">
                  <c:v>4.1414934244637032E-39</c:v>
                </c:pt>
                <c:pt idx="32">
                  <c:v>5.201863441358258E-38</c:v>
                </c:pt>
                <c:pt idx="33">
                  <c:v>5.7921802405844491E-37</c:v>
                </c:pt>
                <c:pt idx="34">
                  <c:v>5.7650206447146155E-36</c:v>
                </c:pt>
                <c:pt idx="35">
                  <c:v>5.1678410086789115E-35</c:v>
                </c:pt>
                <c:pt idx="36">
                  <c:v>4.2010215635248376E-34</c:v>
                </c:pt>
                <c:pt idx="37">
                  <c:v>3.1165267963300497E-33</c:v>
                </c:pt>
                <c:pt idx="38">
                  <c:v>2.1220765708346394E-32</c:v>
                </c:pt>
                <c:pt idx="39">
                  <c:v>1.3332888361533706E-31</c:v>
                </c:pt>
                <c:pt idx="40">
                  <c:v>7.7673796060007968E-31</c:v>
                </c:pt>
                <c:pt idx="41">
                  <c:v>4.2146301226575963E-30</c:v>
                </c:pt>
                <c:pt idx="42">
                  <c:v>2.1388292979264173E-29</c:v>
                </c:pt>
                <c:pt idx="43">
                  <c:v>1.0190261521285499E-28</c:v>
                </c:pt>
                <c:pt idx="44">
                  <c:v>4.5742965102394455E-28</c:v>
                </c:pt>
                <c:pt idx="45">
                  <c:v>1.9409662024654682E-27</c:v>
                </c:pt>
                <c:pt idx="46">
                  <c:v>7.80888344711752E-27</c:v>
                </c:pt>
                <c:pt idx="47">
                  <c:v>2.9872156086847394E-26</c:v>
                </c:pt>
                <c:pt idx="48">
                  <c:v>1.0894191511203517E-25</c:v>
                </c:pt>
                <c:pt idx="49">
                  <c:v>3.7969985027342412E-25</c:v>
                </c:pt>
                <c:pt idx="50">
                  <c:v>1.2676447415215641E-24</c:v>
                </c:pt>
                <c:pt idx="51">
                  <c:v>4.0625204387192141E-24</c:v>
                </c:pt>
                <c:pt idx="52">
                  <c:v>1.2522853750088311E-23</c:v>
                </c:pt>
                <c:pt idx="53">
                  <c:v>3.7199253161907864E-23</c:v>
                </c:pt>
                <c:pt idx="54">
                  <c:v>1.066720360749074E-22</c:v>
                </c:pt>
                <c:pt idx="55">
                  <c:v>2.9577911976517112E-22</c:v>
                </c:pt>
                <c:pt idx="56">
                  <c:v>7.9424872052266216E-22</c:v>
                </c:pt>
                <c:pt idx="57">
                  <c:v>2.0684680331015738E-21</c:v>
                </c:pt>
                <c:pt idx="58">
                  <c:v>5.2316444794215978E-21</c:v>
                </c:pt>
                <c:pt idx="59">
                  <c:v>1.2867197325405751E-20</c:v>
                </c:pt>
                <c:pt idx="60">
                  <c:v>3.0811517037116329E-20</c:v>
                </c:pt>
                <c:pt idx="61">
                  <c:v>7.1915542534078606E-20</c:v>
                </c:pt>
                <c:pt idx="62">
                  <c:v>1.6378811251473205E-19</c:v>
                </c:pt>
                <c:pt idx="63">
                  <c:v>3.643639706031238E-19</c:v>
                </c:pt>
                <c:pt idx="64">
                  <c:v>7.925036448809717E-19</c:v>
                </c:pt>
                <c:pt idx="65">
                  <c:v>1.686851117500106E-18</c:v>
                </c:pt>
                <c:pt idx="66">
                  <c:v>3.5167192712248421E-18</c:v>
                </c:pt>
                <c:pt idx="67">
                  <c:v>7.1868780626172501E-18</c:v>
                </c:pt>
                <c:pt idx="68">
                  <c:v>1.4408615440490469E-17</c:v>
                </c:pt>
                <c:pt idx="69">
                  <c:v>2.8359865869458565E-17</c:v>
                </c:pt>
                <c:pt idx="70">
                  <c:v>5.4839116573354313E-17</c:v>
                </c:pt>
                <c:pt idx="71">
                  <c:v>1.0424862819019755E-16</c:v>
                </c:pt>
                <c:pt idx="72">
                  <c:v>1.9494806149929902E-16</c:v>
                </c:pt>
                <c:pt idx="73">
                  <c:v>3.5883753506854006E-16</c:v>
                </c:pt>
                <c:pt idx="74">
                  <c:v>6.5051351263828214E-16</c:v>
                </c:pt>
                <c:pt idx="75">
                  <c:v>1.1620682144692403E-15</c:v>
                </c:pt>
                <c:pt idx="76">
                  <c:v>2.0466801131517454E-15</c:v>
                </c:pt>
                <c:pt idx="77">
                  <c:v>3.5557161793931625E-15</c:v>
                </c:pt>
                <c:pt idx="78">
                  <c:v>6.096334902717353E-15</c:v>
                </c:pt>
                <c:pt idx="79">
                  <c:v>1.0319809294750939E-14</c:v>
                </c:pt>
                <c:pt idx="80">
                  <c:v>1.7255333691448254E-14</c:v>
                </c:pt>
                <c:pt idx="81">
                  <c:v>2.8510397979705001E-14</c:v>
                </c:pt>
                <c:pt idx="82">
                  <c:v>4.6567502971488616E-14</c:v>
                </c:pt>
                <c:pt idx="83">
                  <c:v>7.5218810867178782E-14</c:v>
                </c:pt>
                <c:pt idx="84">
                  <c:v>1.2019623458217469E-13</c:v>
                </c:pt>
                <c:pt idx="85">
                  <c:v>1.9007566779649628E-13</c:v>
                </c:pt>
                <c:pt idx="86">
                  <c:v>2.9756202570778519E-13</c:v>
                </c:pt>
                <c:pt idx="87">
                  <c:v>4.6129831782637419E-13</c:v>
                </c:pt>
                <c:pt idx="88">
                  <c:v>7.0838930551230542E-13</c:v>
                </c:pt>
                <c:pt idx="89">
                  <c:v>1.0778910440226913E-12</c:v>
                </c:pt>
                <c:pt idx="90">
                  <c:v>1.6255949040116718E-12</c:v>
                </c:pt>
                <c:pt idx="91">
                  <c:v>2.430532198847797E-12</c:v>
                </c:pt>
                <c:pt idx="92">
                  <c:v>3.6037476147015639E-12</c:v>
                </c:pt>
                <c:pt idx="93">
                  <c:v>5.3000412252772202E-12</c:v>
                </c:pt>
                <c:pt idx="94">
                  <c:v>7.7335656739269719E-12</c:v>
                </c:pt>
                <c:pt idx="95">
                  <c:v>1.1198393599734747E-11</c:v>
                </c:pt>
                <c:pt idx="96">
                  <c:v>1.6095447865248828E-11</c:v>
                </c:pt>
                <c:pt idx="97">
                  <c:v>2.2967521755745324E-11</c:v>
                </c:pt>
                <c:pt idx="98">
                  <c:v>3.2544517077633991E-11</c:v>
                </c:pt>
                <c:pt idx="99">
                  <c:v>4.5801504879065667E-11</c:v>
                </c:pt>
                <c:pt idx="100">
                  <c:v>6.4032777110576604E-11</c:v>
                </c:pt>
                <c:pt idx="101">
                  <c:v>8.8945719542687226E-11</c:v>
                </c:pt>
                <c:pt idx="102">
                  <c:v>1.2277910906396829E-10</c:v>
                </c:pt>
                <c:pt idx="103">
                  <c:v>1.6845133523279931E-10</c:v>
                </c:pt>
                <c:pt idx="104">
                  <c:v>2.2974508042926624E-10</c:v>
                </c:pt>
                <c:pt idx="105">
                  <c:v>3.1153617946609895E-10</c:v>
                </c:pt>
                <c:pt idx="106">
                  <c:v>4.2007573278758203E-10</c:v>
                </c:pt>
                <c:pt idx="107">
                  <c:v>5.6333608237989318E-10</c:v>
                </c:pt>
                <c:pt idx="108">
                  <c:v>7.5143299127428997E-10</c:v>
                </c:pt>
                <c:pt idx="109">
                  <c:v>9.97138310961515E-10</c:v>
                </c:pt>
                <c:pt idx="110">
                  <c:v>1.3164995907281795E-9</c:v>
                </c:pt>
                <c:pt idx="111">
                  <c:v>1.7295854928811753E-9</c:v>
                </c:pt>
                <c:pt idx="112">
                  <c:v>2.2613785412380263E-9</c:v>
                </c:pt>
                <c:pt idx="113">
                  <c:v>2.9428396592546121E-9</c:v>
                </c:pt>
                <c:pt idx="114">
                  <c:v>3.8121721595320405E-9</c:v>
                </c:pt>
                <c:pt idx="115">
                  <c:v>4.9163163373922073E-9</c:v>
                </c:pt>
                <c:pt idx="116">
                  <c:v>6.3127096050799727E-9</c:v>
                </c:pt>
                <c:pt idx="117">
                  <c:v>8.0713511851633753E-9</c:v>
                </c:pt>
                <c:pt idx="118">
                  <c:v>1.0277214764722933E-8</c:v>
                </c:pt>
                <c:pt idx="119">
                  <c:v>1.3033057196210098E-8</c:v>
                </c:pt>
                <c:pt idx="120">
                  <c:v>1.6462676313846908E-8</c:v>
                </c:pt>
                <c:pt idx="121">
                  <c:v>2.0714676210577364E-8</c:v>
                </c:pt>
                <c:pt idx="122">
                  <c:v>2.5966803881094435E-8</c:v>
                </c:pt>
                <c:pt idx="123">
                  <c:v>3.2430926969310938E-8</c:v>
                </c:pt>
                <c:pt idx="124">
                  <c:v>4.0358728448268573E-8</c:v>
                </c:pt>
                <c:pt idx="125">
                  <c:v>5.0048200387946705E-8</c:v>
                </c:pt>
                <c:pt idx="126">
                  <c:v>6.1851025509131454E-8</c:v>
                </c:pt>
                <c:pt idx="127">
                  <c:v>7.6180941953418403E-8</c:v>
                </c:pt>
                <c:pt idx="128">
                  <c:v>9.3523193590975253E-8</c:v>
                </c:pt>
                <c:pt idx="129">
                  <c:v>1.1444517520589013E-7</c:v>
                </c:pt>
                <c:pt idx="130">
                  <c:v>1.3960838900759158E-7</c:v>
                </c:pt>
                <c:pt idx="131">
                  <c:v>1.6978183607656957E-7</c:v>
                </c:pt>
                <c:pt idx="132">
                  <c:v>2.0585697352117852E-7</c:v>
                </c:pt>
                <c:pt idx="133">
                  <c:v>2.4886437525478424E-7</c:v>
                </c:pt>
                <c:pt idx="134">
                  <c:v>2.9999224135158549E-7</c:v>
                </c:pt>
                <c:pt idx="135">
                  <c:v>3.6060690785574267E-7</c:v>
                </c:pt>
                <c:pt idx="136">
                  <c:v>4.3227551565077746E-7</c:v>
                </c:pt>
                <c:pt idx="137">
                  <c:v>5.1679100349219385E-7</c:v>
                </c:pt>
                <c:pt idx="138">
                  <c:v>6.1619959651224597E-7</c:v>
                </c:pt>
                <c:pt idx="139">
                  <c:v>7.3283096736782987E-7</c:v>
                </c:pt>
                <c:pt idx="140">
                  <c:v>8.6933125266617188E-7</c:v>
                </c:pt>
                <c:pt idx="141">
                  <c:v>1.0286991123145026E-6</c:v>
                </c:pt>
                <c:pt idx="142">
                  <c:v>1.2143250239457455E-6</c:v>
                </c:pt>
                <c:pt idx="143">
                  <c:v>1.4300340085203296E-6</c:v>
                </c:pt>
                <c:pt idx="144">
                  <c:v>1.6801319865439478E-6</c:v>
                </c:pt>
                <c:pt idx="145">
                  <c:v>1.9694559670233756E-6</c:v>
                </c:pt>
                <c:pt idx="146">
                  <c:v>2.303428273261855E-6</c:v>
                </c:pt>
                <c:pt idx="147">
                  <c:v>2.6881150108269254E-6</c:v>
                </c:pt>
                <c:pt idx="148">
                  <c:v>3.1302889834688076E-6</c:v>
                </c:pt>
                <c:pt idx="149">
                  <c:v>3.6374972623867395E-6</c:v>
                </c:pt>
                <c:pt idx="150">
                  <c:v>4.2181336130037678E-6</c:v>
                </c:pt>
                <c:pt idx="151">
                  <c:v>4.8815159812855636E-6</c:v>
                </c:pt>
                <c:pt idx="152">
                  <c:v>5.6379692386034852E-6</c:v>
                </c:pt>
                <c:pt idx="153">
                  <c:v>6.4989133801746866E-6</c:v>
                </c:pt>
                <c:pt idx="154">
                  <c:v>7.4769573671973474E-6</c:v>
                </c:pt>
                <c:pt idx="155">
                  <c:v>8.585998796926615E-6</c:v>
                </c:pt>
                <c:pt idx="156">
                  <c:v>9.8413295781035706E-6</c:v>
                </c:pt>
                <c:pt idx="157">
                  <c:v>1.1259747781347824E-5</c:v>
                </c:pt>
                <c:pt idx="158">
                  <c:v>1.2859675825369487E-5</c:v>
                </c:pt>
                <c:pt idx="159">
                  <c:v>1.4661285150149482E-5</c:v>
                </c:pt>
                <c:pt idx="160">
                  <c:v>1.6686627517595584E-5</c:v>
                </c:pt>
                <c:pt idx="161">
                  <c:v>1.8959773068630777E-5</c:v>
                </c:pt>
                <c:pt idx="162">
                  <c:v>2.1506955253224023E-5</c:v>
                </c:pt>
                <c:pt idx="163">
                  <c:v>2.4356722736575677E-5</c:v>
                </c:pt>
                <c:pt idx="164">
                  <c:v>2.7540098370540321E-5</c:v>
                </c:pt>
                <c:pt idx="165">
                  <c:v>3.109074530446167E-5</c:v>
                </c:pt>
                <c:pt idx="166">
                  <c:v>3.5045140293933698E-5</c:v>
                </c:pt>
                <c:pt idx="167">
                  <c:v>3.9442754249658586E-5</c:v>
                </c:pt>
                <c:pt idx="168">
                  <c:v>4.4326240051571606E-5</c:v>
                </c:pt>
                <c:pt idx="169">
                  <c:v>4.9741627635818369E-5</c:v>
                </c:pt>
                <c:pt idx="170">
                  <c:v>5.5738526344052931E-5</c:v>
                </c:pt>
                <c:pt idx="171">
                  <c:v>6.2370334505925781E-5</c:v>
                </c:pt>
                <c:pt idx="172">
                  <c:v>6.9694456206629088E-5</c:v>
                </c:pt>
                <c:pt idx="173">
                  <c:v>7.7772525172016877E-5</c:v>
                </c:pt>
                <c:pt idx="174">
                  <c:v>8.6670635684182304E-5</c:v>
                </c:pt>
                <c:pt idx="175">
                  <c:v>9.6459580420524339E-5</c:v>
                </c:pt>
                <c:pt idx="176">
                  <c:v>1.0721509508935544E-4</c:v>
                </c:pt>
                <c:pt idx="177">
                  <c:v>1.1901810971503135E-4</c:v>
                </c:pt>
                <c:pt idx="178">
                  <c:v>1.3195500640550249E-4</c:v>
                </c:pt>
                <c:pt idx="179">
                  <c:v>1.4611788341521153E-4</c:v>
                </c:pt>
                <c:pt idx="180">
                  <c:v>1.6160482529633288E-4</c:v>
                </c:pt>
                <c:pt idx="181">
                  <c:v>1.7852017891174709E-4</c:v>
                </c:pt>
                <c:pt idx="182">
                  <c:v>1.9697483506366876E-4</c:v>
                </c:pt>
                <c:pt idx="183">
                  <c:v>2.1708651547284202E-4</c:v>
                </c:pt>
                <c:pt idx="184">
                  <c:v>2.3898006482450304E-4</c:v>
                </c:pt>
                <c:pt idx="185">
                  <c:v>2.6278774757912551E-4</c:v>
                </c:pt>
                <c:pt idx="186">
                  <c:v>2.8864954922830344E-4</c:v>
                </c:pt>
                <c:pt idx="187">
                  <c:v>3.167134816589723E-4</c:v>
                </c:pt>
                <c:pt idx="188">
                  <c:v>3.4713589227277307E-4</c:v>
                </c:pt>
                <c:pt idx="189">
                  <c:v>3.8008177649154445E-4</c:v>
                </c:pt>
                <c:pt idx="190">
                  <c:v>4.1572509326492739E-4</c:v>
                </c:pt>
                <c:pt idx="191">
                  <c:v>4.5424908318182048E-4</c:v>
                </c:pt>
                <c:pt idx="192">
                  <c:v>4.958465887739881E-4</c:v>
                </c:pt>
                <c:pt idx="193">
                  <c:v>5.4072037658763419E-4</c:v>
                </c:pt>
                <c:pt idx="194">
                  <c:v>5.8908346058706785E-4</c:v>
                </c:pt>
                <c:pt idx="195">
                  <c:v>6.4115942644395521E-4</c:v>
                </c:pt>
                <c:pt idx="196">
                  <c:v>6.9718275625587874E-4</c:v>
                </c:pt>
                <c:pt idx="197">
                  <c:v>7.5739915322924956E-4</c:v>
                </c:pt>
                <c:pt idx="198">
                  <c:v>8.2206586585388173E-4</c:v>
                </c:pt>
                <c:pt idx="199">
                  <c:v>8.914520110899066E-4</c:v>
                </c:pt>
                <c:pt idx="200">
                  <c:v>9.658388960820805E-4</c:v>
                </c:pt>
                <c:pt idx="201">
                  <c:v>1.0455203379119633E-3</c:v>
                </c:pt>
                <c:pt idx="202">
                  <c:v>1.130802980895036E-3</c:v>
                </c:pt>
                <c:pt idx="203">
                  <c:v>1.2220066109273424E-3</c:v>
                </c:pt>
                <c:pt idx="204">
                  <c:v>1.3194644663850315E-3</c:v>
                </c:pt>
                <c:pt idx="205">
                  <c:v>1.4235235450797271E-3</c:v>
                </c:pt>
                <c:pt idx="206">
                  <c:v>1.534544906773758E-3</c:v>
                </c:pt>
                <c:pt idx="207">
                  <c:v>1.6529039707608435E-3</c:v>
                </c:pt>
                <c:pt idx="208">
                  <c:v>1.7789908080209982E-3</c:v>
                </c:pt>
                <c:pt idx="209">
                  <c:v>1.9132104274621905E-3</c:v>
                </c:pt>
                <c:pt idx="210">
                  <c:v>2.0559830557663494E-3</c:v>
                </c:pt>
                <c:pt idx="211">
                  <c:v>2.20774441036329E-3</c:v>
                </c:pt>
                <c:pt idx="212">
                  <c:v>2.3689459650628282E-3</c:v>
                </c:pt>
                <c:pt idx="213">
                  <c:v>2.5400552078835093E-3</c:v>
                </c:pt>
                <c:pt idx="214">
                  <c:v>2.7215558906250217E-3</c:v>
                </c:pt>
                <c:pt idx="215">
                  <c:v>2.9139482697407761E-3</c:v>
                </c:pt>
                <c:pt idx="216">
                  <c:v>3.1177493380781084E-3</c:v>
                </c:pt>
                <c:pt idx="217">
                  <c:v>3.3334930470644425E-3</c:v>
                </c:pt>
                <c:pt idx="218">
                  <c:v>3.561730518930023E-3</c:v>
                </c:pt>
                <c:pt idx="219">
                  <c:v>3.8030302485708082E-3</c:v>
                </c:pt>
                <c:pt idx="220">
                  <c:v>4.0579782946682024E-3</c:v>
                </c:pt>
                <c:pt idx="221">
                  <c:v>4.3271784596971641E-3</c:v>
                </c:pt>
                <c:pt idx="222">
                  <c:v>4.611252458468368E-3</c:v>
                </c:pt>
                <c:pt idx="223">
                  <c:v>4.9108400748661624E-3</c:v>
                </c:pt>
                <c:pt idx="224">
                  <c:v>5.2265993064592722E-3</c:v>
                </c:pt>
                <c:pt idx="225">
                  <c:v>5.5592064966786692E-3</c:v>
                </c:pt>
                <c:pt idx="226">
                  <c:v>5.909356454272657E-3</c:v>
                </c:pt>
                <c:pt idx="227">
                  <c:v>6.2777625597679196E-3</c:v>
                </c:pt>
                <c:pt idx="228">
                  <c:v>6.6651568586816538E-3</c:v>
                </c:pt>
                <c:pt idx="229">
                  <c:v>7.0722901412491592E-3</c:v>
                </c:pt>
                <c:pt idx="230">
                  <c:v>7.4999320084483765E-3</c:v>
                </c:pt>
                <c:pt idx="231">
                  <c:v>7.9488709241225478E-3</c:v>
                </c:pt>
                <c:pt idx="232">
                  <c:v>8.4199142530198071E-3</c:v>
                </c:pt>
                <c:pt idx="233">
                  <c:v>8.9138882845887779E-3</c:v>
                </c:pt>
                <c:pt idx="234">
                  <c:v>9.4316382423863844E-3</c:v>
                </c:pt>
                <c:pt idx="235">
                  <c:v>9.974028278975337E-3</c:v>
                </c:pt>
                <c:pt idx="236">
                  <c:v>1.0541941456206183E-2</c:v>
                </c:pt>
                <c:pt idx="237">
                  <c:v>1.1136279710798756E-2</c:v>
                </c:pt>
                <c:pt idx="238">
                  <c:v>1.175796380515675E-2</c:v>
                </c:pt>
                <c:pt idx="239">
                  <c:v>1.2407933263368632E-2</c:v>
                </c:pt>
                <c:pt idx="240">
                  <c:v>1.3087146292365806E-2</c:v>
                </c:pt>
                <c:pt idx="241">
                  <c:v>1.3796579688229027E-2</c:v>
                </c:pt>
                <c:pt idx="242">
                  <c:v>1.4537228727652316E-2</c:v>
                </c:pt>
                <c:pt idx="243">
                  <c:v>1.5310107044591249E-2</c:v>
                </c:pt>
                <c:pt idx="244">
                  <c:v>1.6116246492141526E-2</c:v>
                </c:pt>
                <c:pt idx="245">
                  <c:v>1.6956696989711199E-2</c:v>
                </c:pt>
                <c:pt idx="246">
                  <c:v>1.7832526355567955E-2</c:v>
                </c:pt>
                <c:pt idx="247">
                  <c:v>1.8744820124859E-2</c:v>
                </c:pt>
                <c:pt idx="248">
                  <c:v>1.969468135321948E-2</c:v>
                </c:pt>
                <c:pt idx="249">
                  <c:v>2.0683230406100185E-2</c:v>
                </c:pt>
                <c:pt idx="250">
                  <c:v>2.1711604733964298E-2</c:v>
                </c:pt>
                <c:pt idx="251">
                  <c:v>2.2780958633513954E-2</c:v>
                </c:pt>
                <c:pt idx="252">
                  <c:v>2.3892462995128073E-2</c:v>
                </c:pt>
                <c:pt idx="253">
                  <c:v>2.5047305036703646E-2</c:v>
                </c:pt>
                <c:pt idx="254">
                  <c:v>2.624668802410977E-2</c:v>
                </c:pt>
                <c:pt idx="255">
                  <c:v>2.7491830978474442E-2</c:v>
                </c:pt>
                <c:pt idx="256">
                  <c:v>2.8783968370541785E-2</c:v>
                </c:pt>
                <c:pt idx="257">
                  <c:v>3.0124349802346118E-2</c:v>
                </c:pt>
                <c:pt idx="258">
                  <c:v>3.1514239676465598E-2</c:v>
                </c:pt>
                <c:pt idx="259">
                  <c:v>3.2954916853123996E-2</c:v>
                </c:pt>
                <c:pt idx="260">
                  <c:v>3.4447674295430095E-2</c:v>
                </c:pt>
                <c:pt idx="261">
                  <c:v>3.5993818703043329E-2</c:v>
                </c:pt>
                <c:pt idx="262">
                  <c:v>3.7594670134574494E-2</c:v>
                </c:pt>
                <c:pt idx="263">
                  <c:v>3.9251561619034134E-2</c:v>
                </c:pt>
                <c:pt idx="264">
                  <c:v>4.0965838756652571E-2</c:v>
                </c:pt>
                <c:pt idx="265">
                  <c:v>4.2738859309403146E-2</c:v>
                </c:pt>
                <c:pt idx="266">
                  <c:v>4.4571992781569113E-2</c:v>
                </c:pt>
                <c:pt idx="267">
                  <c:v>4.646661999070175E-2</c:v>
                </c:pt>
                <c:pt idx="268">
                  <c:v>4.8424132629322734E-2</c:v>
                </c:pt>
                <c:pt idx="269">
                  <c:v>5.0445932817733539E-2</c:v>
                </c:pt>
                <c:pt idx="270">
                  <c:v>5.2533432648296151E-2</c:v>
                </c:pt>
                <c:pt idx="271">
                  <c:v>5.4688053721556974E-2</c:v>
                </c:pt>
                <c:pt idx="272">
                  <c:v>5.6911226674592377E-2</c:v>
                </c:pt>
                <c:pt idx="273">
                  <c:v>5.9204390701951749E-2</c:v>
                </c:pt>
                <c:pt idx="274">
                  <c:v>6.1568993069587095E-2</c:v>
                </c:pt>
                <c:pt idx="275">
                  <c:v>6.4006488622152316E-2</c:v>
                </c:pt>
                <c:pt idx="276">
                  <c:v>6.6518339284063227E-2</c:v>
                </c:pt>
                <c:pt idx="277">
                  <c:v>6.9106013554710105E-2</c:v>
                </c:pt>
                <c:pt idx="278">
                  <c:v>7.1770985998214937E-2</c:v>
                </c:pt>
                <c:pt idx="279">
                  <c:v>7.451473672812961E-2</c:v>
                </c:pt>
                <c:pt idx="280">
                  <c:v>7.7338750887465502E-2</c:v>
                </c:pt>
                <c:pt idx="281">
                  <c:v>8.0244518124455516E-2</c:v>
                </c:pt>
                <c:pt idx="282">
                  <c:v>8.3233532064436247E-2</c:v>
                </c:pt>
                <c:pt idx="283">
                  <c:v>8.6307289778251459E-2</c:v>
                </c:pt>
                <c:pt idx="284">
                  <c:v>8.9467291247560768E-2</c:v>
                </c:pt>
                <c:pt idx="285">
                  <c:v>9.2715038827453161E-2</c:v>
                </c:pt>
                <c:pt idx="286">
                  <c:v>9.6052036706747071E-2</c:v>
                </c:pt>
                <c:pt idx="287">
                  <c:v>9.9479790366368323E-2</c:v>
                </c:pt>
                <c:pt idx="288">
                  <c:v>0.10299980603618496</c:v>
                </c:pt>
                <c:pt idx="289">
                  <c:v>0.10661359015068518</c:v>
                </c:pt>
                <c:pt idx="290">
                  <c:v>0.11032264880386894</c:v>
                </c:pt>
                <c:pt idx="291">
                  <c:v>0.11412848720372895</c:v>
                </c:pt>
                <c:pt idx="292">
                  <c:v>0.11803260912669233</c:v>
                </c:pt>
                <c:pt idx="293">
                  <c:v>0.12203651637238115</c:v>
                </c:pt>
                <c:pt idx="294">
                  <c:v>0.12614170821905688</c:v>
                </c:pt>
                <c:pt idx="295">
                  <c:v>0.13034968088009893</c:v>
                </c:pt>
                <c:pt idx="296">
                  <c:v>0.13466192696186816</c:v>
                </c:pt>
                <c:pt idx="297">
                  <c:v>0.13907993492329973</c:v>
                </c:pt>
                <c:pt idx="298">
                  <c:v>0.14360518853755672</c:v>
                </c:pt>
                <c:pt idx="299">
                  <c:v>0.14823916635608278</c:v>
                </c:pt>
                <c:pt idx="300">
                  <c:v>0.15298334117537804</c:v>
                </c:pt>
                <c:pt idx="301">
                  <c:v>0.1578391795068059</c:v>
                </c:pt>
                <c:pt idx="302">
                  <c:v>0.16280814104975877</c:v>
                </c:pt>
                <c:pt idx="303">
                  <c:v>0.16789167816847475</c:v>
                </c:pt>
                <c:pt idx="304">
                  <c:v>0.17309123537280841</c:v>
                </c:pt>
                <c:pt idx="305">
                  <c:v>0.17840824880324252</c:v>
                </c:pt>
                <c:pt idx="306">
                  <c:v>0.18384414572042862</c:v>
                </c:pt>
                <c:pt idx="307">
                  <c:v>0.18940034399952582</c:v>
                </c:pt>
                <c:pt idx="308">
                  <c:v>0.19507825162961331</c:v>
                </c:pt>
                <c:pt idx="309">
                  <c:v>0.20087926621842558</c:v>
                </c:pt>
                <c:pt idx="310">
                  <c:v>0.20680477450267534</c:v>
                </c:pt>
                <c:pt idx="311">
                  <c:v>0.2128561518642004</c:v>
                </c:pt>
                <c:pt idx="312">
                  <c:v>0.21903476185217222</c:v>
                </c:pt>
                <c:pt idx="313">
                  <c:v>0.22534195571159565</c:v>
                </c:pt>
                <c:pt idx="314">
                  <c:v>0.2317790719183227</c:v>
                </c:pt>
                <c:pt idx="315">
                  <c:v>0.23834743572078856</c:v>
                </c:pt>
                <c:pt idx="316">
                  <c:v>0.2450483586886737</c:v>
                </c:pt>
                <c:pt idx="317">
                  <c:v>0.2518831382686969</c:v>
                </c:pt>
                <c:pt idx="318">
                  <c:v>0.25885305734771191</c:v>
                </c:pt>
                <c:pt idx="319">
                  <c:v>0.2659593838233012</c:v>
                </c:pt>
                <c:pt idx="320">
                  <c:v>0.27320337018203977</c:v>
                </c:pt>
                <c:pt idx="321">
                  <c:v>0.280586253085572</c:v>
                </c:pt>
                <c:pt idx="322">
                  <c:v>0.2881092529646842</c:v>
                </c:pt>
                <c:pt idx="323">
                  <c:v>0.29577357362150686</c:v>
                </c:pt>
                <c:pt idx="324">
                  <c:v>0.30358040183997748</c:v>
                </c:pt>
                <c:pt idx="325">
                  <c:v>0.3115309070047188</c:v>
                </c:pt>
                <c:pt idx="326">
                  <c:v>0.31962624072843299</c:v>
                </c:pt>
                <c:pt idx="327">
                  <c:v>0.32786753648794192</c:v>
                </c:pt>
                <c:pt idx="328">
                  <c:v>0.33625590926897603</c:v>
                </c:pt>
                <c:pt idx="329">
                  <c:v>0.34479245521981294</c:v>
                </c:pt>
                <c:pt idx="330">
                  <c:v>0.35347825131386013</c:v>
                </c:pt>
                <c:pt idx="331">
                  <c:v>0.36231435502126913</c:v>
                </c:pt>
                <c:pt idx="332">
                  <c:v>0.37130180398964785</c:v>
                </c:pt>
                <c:pt idx="333">
                  <c:v>0.38044161573395974</c:v>
                </c:pt>
                <c:pt idx="334">
                  <c:v>0.38973478733565459</c:v>
                </c:pt>
                <c:pt idx="335">
                  <c:v>0.39918229515110787</c:v>
                </c:pt>
                <c:pt idx="336">
                  <c:v>0.40878509452939288</c:v>
                </c:pt>
                <c:pt idx="337">
                  <c:v>0.41854411953944959</c:v>
                </c:pt>
                <c:pt idx="338">
                  <c:v>0.42846028270668318</c:v>
                </c:pt>
                <c:pt idx="339">
                  <c:v>0.43853447475900109</c:v>
                </c:pt>
                <c:pt idx="340">
                  <c:v>0.44876756438233906</c:v>
                </c:pt>
                <c:pt idx="341">
                  <c:v>0.45916039798567782</c:v>
                </c:pt>
                <c:pt idx="342">
                  <c:v>0.46971379947555614</c:v>
                </c:pt>
                <c:pt idx="343">
                  <c:v>0.48042857004009665</c:v>
                </c:pt>
                <c:pt idx="344">
                  <c:v>0.49130548794252588</c:v>
                </c:pt>
                <c:pt idx="345">
                  <c:v>0.50234530832421143</c:v>
                </c:pt>
                <c:pt idx="346">
                  <c:v>0.51354876301715169</c:v>
                </c:pt>
                <c:pt idx="347">
                  <c:v>0.52491656036594936</c:v>
                </c:pt>
                <c:pt idx="348">
                  <c:v>0.53644938505922357</c:v>
                </c:pt>
                <c:pt idx="349">
                  <c:v>0.54814789797041163</c:v>
                </c:pt>
                <c:pt idx="350">
                  <c:v>0.56001273600796875</c:v>
                </c:pt>
                <c:pt idx="351">
                  <c:v>0.5720445119748766</c:v>
                </c:pt>
                <c:pt idx="352">
                  <c:v>0.58424381443745987</c:v>
                </c:pt>
                <c:pt idx="353">
                  <c:v>0.59661120760342012</c:v>
                </c:pt>
                <c:pt idx="354">
                  <c:v>0.60914723120907477</c:v>
                </c:pt>
                <c:pt idx="355">
                  <c:v>0.62185240041570244</c:v>
                </c:pt>
                <c:pt idx="356">
                  <c:v>0.63472720571496566</c:v>
                </c:pt>
                <c:pt idx="357">
                  <c:v>0.6477721128433096</c:v>
                </c:pt>
                <c:pt idx="358">
                  <c:v>0.66098756270530201</c:v>
                </c:pt>
                <c:pt idx="359">
                  <c:v>0.67437397130580701</c:v>
                </c:pt>
                <c:pt idx="360">
                  <c:v>0.68793172969094407</c:v>
                </c:pt>
                <c:pt idx="361">
                  <c:v>0.70166120389770925</c:v>
                </c:pt>
                <c:pt idx="362">
                  <c:v>0.71556273491222522</c:v>
                </c:pt>
                <c:pt idx="363">
                  <c:v>0.7296366386364892</c:v>
                </c:pt>
                <c:pt idx="364">
                  <c:v>0.74388320586353396</c:v>
                </c:pt>
                <c:pt idx="365">
                  <c:v>0.75830270226092455</c:v>
                </c:pt>
                <c:pt idx="366">
                  <c:v>0.77289536836248696</c:v>
                </c:pt>
                <c:pt idx="367">
                  <c:v>0.78766141956814173</c:v>
                </c:pt>
                <c:pt idx="368">
                  <c:v>0.80260104615177552</c:v>
                </c:pt>
                <c:pt idx="369">
                  <c:v>0.81771441327702121</c:v>
                </c:pt>
                <c:pt idx="370">
                  <c:v>0.8330016610208566</c:v>
                </c:pt>
                <c:pt idx="371">
                  <c:v>0.8484629044048857</c:v>
                </c:pt>
                <c:pt idx="372">
                  <c:v>0.86409823343420211</c:v>
                </c:pt>
                <c:pt idx="373">
                  <c:v>0.87990771314375182</c:v>
                </c:pt>
                <c:pt idx="374">
                  <c:v>0.89589138365200405</c:v>
                </c:pt>
                <c:pt idx="375">
                  <c:v>0.91204926022189903</c:v>
                </c:pt>
                <c:pt idx="376">
                  <c:v>0.92838133332887629</c:v>
                </c:pt>
                <c:pt idx="377">
                  <c:v>0.94488756873592561</c:v>
                </c:pt>
                <c:pt idx="378">
                  <c:v>0.96156790757548039</c:v>
                </c:pt>
                <c:pt idx="379">
                  <c:v>0.97842226643808317</c:v>
                </c:pt>
                <c:pt idx="380">
                  <c:v>0.99545053746765444</c:v>
                </c:pt>
                <c:pt idx="381">
                  <c:v>1.012652588463272</c:v>
                </c:pt>
                <c:pt idx="382">
                  <c:v>1.030028262987297</c:v>
                </c:pt>
                <c:pt idx="383">
                  <c:v>1.0475773804797575</c:v>
                </c:pt>
                <c:pt idx="384">
                  <c:v>1.065299736378839</c:v>
                </c:pt>
                <c:pt idx="385">
                  <c:v>1.0831951022473472</c:v>
                </c:pt>
                <c:pt idx="386">
                  <c:v>1.1012632259050359</c:v>
                </c:pt>
                <c:pt idx="387">
                  <c:v>1.119503831566637</c:v>
                </c:pt>
                <c:pt idx="388">
                  <c:v>1.1379166199855033</c:v>
                </c:pt>
                <c:pt idx="389">
                  <c:v>1.1565012686026828</c:v>
                </c:pt>
                <c:pt idx="390">
                  <c:v>1.1752574317013433</c:v>
                </c:pt>
                <c:pt idx="391">
                  <c:v>1.1941847405663792</c:v>
                </c:pt>
                <c:pt idx="392">
                  <c:v>1.2132828036490868</c:v>
                </c:pt>
                <c:pt idx="393">
                  <c:v>1.232551206736757</c:v>
                </c:pt>
                <c:pt idx="394">
                  <c:v>1.2519895131270946</c:v>
                </c:pt>
                <c:pt idx="395">
                  <c:v>1.2715972638072925</c:v>
                </c:pt>
                <c:pt idx="396">
                  <c:v>1.2913739776376287</c:v>
                </c:pt>
                <c:pt idx="397">
                  <c:v>1.3113191515395053</c:v>
                </c:pt>
                <c:pt idx="398">
                  <c:v>1.3314322606877294</c:v>
                </c:pt>
                <c:pt idx="399">
                  <c:v>1.3517127587069715</c:v>
                </c:pt>
                <c:pt idx="400">
                  <c:v>1.3721600778722167</c:v>
                </c:pt>
                <c:pt idx="401">
                  <c:v>1.392773629313121</c:v>
                </c:pt>
                <c:pt idx="402">
                  <c:v>1.4135528032221238</c:v>
                </c:pt>
                <c:pt idx="403">
                  <c:v>1.4344969690661999</c:v>
                </c:pt>
                <c:pt idx="404">
                  <c:v>1.4556054758021018</c:v>
                </c:pt>
                <c:pt idx="405">
                  <c:v>1.4768776520950113</c:v>
                </c:pt>
                <c:pt idx="406">
                  <c:v>1.498312806540425</c:v>
                </c:pt>
                <c:pt idx="407">
                  <c:v>1.5199102278891796</c:v>
                </c:pt>
                <c:pt idx="408">
                  <c:v>1.5416691852754956</c:v>
                </c:pt>
                <c:pt idx="409">
                  <c:v>1.5635889284478963</c:v>
                </c:pt>
                <c:pt idx="410">
                  <c:v>1.5856686880029038</c:v>
                </c:pt>
                <c:pt idx="411">
                  <c:v>1.6079076756213799</c:v>
                </c:pt>
                <c:pt idx="412">
                  <c:v>1.630305084307383</c:v>
                </c:pt>
                <c:pt idx="413">
                  <c:v>1.6528600886294715</c:v>
                </c:pt>
                <c:pt idx="414">
                  <c:v>1.6755718449642576</c:v>
                </c:pt>
                <c:pt idx="415">
                  <c:v>1.6984394917421701</c:v>
                </c:pt>
                <c:pt idx="416">
                  <c:v>1.7214621496952727</c:v>
                </c:pt>
                <c:pt idx="417">
                  <c:v>1.744638922107056</c:v>
                </c:pt>
                <c:pt idx="418">
                  <c:v>1.7679688950640253</c:v>
                </c:pt>
                <c:pt idx="419">
                  <c:v>1.7914511377090774</c:v>
                </c:pt>
                <c:pt idx="420">
                  <c:v>1.8150847024964607</c:v>
                </c:pt>
                <c:pt idx="421">
                  <c:v>1.8388686254482753</c:v>
                </c:pt>
                <c:pt idx="422">
                  <c:v>1.8628019264123794</c:v>
                </c:pt>
                <c:pt idx="423">
                  <c:v>1.8868836093215871</c:v>
                </c:pt>
                <c:pt idx="424">
                  <c:v>1.9111126624541055</c:v>
                </c:pt>
                <c:pt idx="425">
                  <c:v>1.9354880586950431</c:v>
                </c:pt>
                <c:pt idx="426">
                  <c:v>1.9600087557989361</c:v>
                </c:pt>
                <c:pt idx="427">
                  <c:v>1.9846736966531882</c:v>
                </c:pt>
                <c:pt idx="428">
                  <c:v>2.009481809542311</c:v>
                </c:pt>
                <c:pt idx="429">
                  <c:v>2.0344320084128578</c:v>
                </c:pt>
                <c:pt idx="430">
                  <c:v>2.0595231931390443</c:v>
                </c:pt>
                <c:pt idx="431">
                  <c:v>2.0847542497888143</c:v>
                </c:pt>
                <c:pt idx="432">
                  <c:v>2.1101240508903949</c:v>
                </c:pt>
                <c:pt idx="433">
                  <c:v>2.1356314556992073</c:v>
                </c:pt>
                <c:pt idx="434">
                  <c:v>2.1612753104650113</c:v>
                </c:pt>
                <c:pt idx="435">
                  <c:v>2.1870544486992234</c:v>
                </c:pt>
                <c:pt idx="436">
                  <c:v>2.2129676914423793</c:v>
                </c:pt>
                <c:pt idx="437">
                  <c:v>2.2390138475315444</c:v>
                </c:pt>
                <c:pt idx="438">
                  <c:v>2.2651917138676869</c:v>
                </c:pt>
                <c:pt idx="439">
                  <c:v>2.2915000756828996</c:v>
                </c:pt>
                <c:pt idx="440">
                  <c:v>2.3179377068073834</c:v>
                </c:pt>
                <c:pt idx="441">
                  <c:v>2.3445033699361408</c:v>
                </c:pt>
                <c:pt idx="442">
                  <c:v>2.3711958168952854</c:v>
                </c:pt>
                <c:pt idx="443">
                  <c:v>2.3980137889078872</c:v>
                </c:pt>
                <c:pt idx="444">
                  <c:v>2.4249560168593192</c:v>
                </c:pt>
                <c:pt idx="445">
                  <c:v>2.4520212215620045</c:v>
                </c:pt>
                <c:pt idx="446">
                  <c:v>2.4792081140194933</c:v>
                </c:pt>
                <c:pt idx="447">
                  <c:v>2.5065153956898332</c:v>
                </c:pt>
                <c:pt idx="448">
                  <c:v>2.5339417587480999</c:v>
                </c:pt>
                <c:pt idx="449">
                  <c:v>2.5614858863481689</c:v>
                </c:pt>
                <c:pt idx="450">
                  <c:v>2.5891464528834591</c:v>
                </c:pt>
                <c:pt idx="451">
                  <c:v>2.6169221242467704</c:v>
                </c:pt>
                <c:pt idx="452">
                  <c:v>2.6448115580890708</c:v>
                </c:pt>
                <c:pt idx="453">
                  <c:v>2.672813404077174</c:v>
                </c:pt>
                <c:pt idx="454">
                  <c:v>2.7009263041502751</c:v>
                </c:pt>
                <c:pt idx="455">
                  <c:v>2.72914889277533</c:v>
                </c:pt>
                <c:pt idx="456">
                  <c:v>2.7574797972010638</c:v>
                </c:pt>
                <c:pt idx="457">
                  <c:v>2.7859176377108121</c:v>
                </c:pt>
                <c:pt idx="458">
                  <c:v>2.814461027873886</c:v>
                </c:pt>
                <c:pt idx="459">
                  <c:v>2.8431085747956355</c:v>
                </c:pt>
                <c:pt idx="460">
                  <c:v>2.8718588793659392</c:v>
                </c:pt>
                <c:pt idx="461">
                  <c:v>2.9007105365063426</c:v>
                </c:pt>
                <c:pt idx="462">
                  <c:v>2.9296621354154997</c:v>
                </c:pt>
                <c:pt idx="463">
                  <c:v>2.9587122598131779</c:v>
                </c:pt>
                <c:pt idx="464">
                  <c:v>2.9878594881824978</c:v>
                </c:pt>
                <c:pt idx="465">
                  <c:v>3.0171023940106259</c:v>
                </c:pt>
                <c:pt idx="466">
                  <c:v>3.0464395460276807</c:v>
                </c:pt>
                <c:pt idx="467">
                  <c:v>3.0758695084439425</c:v>
                </c:pt>
                <c:pt idx="468">
                  <c:v>3.1053908411852489</c:v>
                </c:pt>
                <c:pt idx="469">
                  <c:v>3.1350021001266182</c:v>
                </c:pt>
                <c:pt idx="470">
                  <c:v>3.1647018373239995</c:v>
                </c:pt>
                <c:pt idx="471">
                  <c:v>3.19448860124414</c:v>
                </c:pt>
                <c:pt idx="472">
                  <c:v>3.2243609369925701</c:v>
                </c:pt>
                <c:pt idx="473">
                  <c:v>3.2543173865396069</c:v>
                </c:pt>
                <c:pt idx="474">
                  <c:v>3.2843564889444719</c:v>
                </c:pt>
                <c:pt idx="475">
                  <c:v>3.3144767805772877</c:v>
                </c:pt>
                <c:pt idx="476">
                  <c:v>3.3446767953391832</c:v>
                </c:pt>
                <c:pt idx="477">
                  <c:v>3.3749550648802655</c:v>
                </c:pt>
                <c:pt idx="478">
                  <c:v>3.4053101188155712</c:v>
                </c:pt>
                <c:pt idx="479">
                  <c:v>3.4357404849388939</c:v>
                </c:pt>
                <c:pt idx="480">
                  <c:v>3.4662446894345349</c:v>
                </c:pt>
                <c:pt idx="481">
                  <c:v>3.4968212570868826</c:v>
                </c:pt>
                <c:pt idx="482">
                  <c:v>3.5274687114878489</c:v>
                </c:pt>
                <c:pt idx="483">
                  <c:v>3.5581855752421752</c:v>
                </c:pt>
                <c:pt idx="484">
                  <c:v>3.5889703701704958</c:v>
                </c:pt>
                <c:pt idx="485">
                  <c:v>3.6198216175102038</c:v>
                </c:pt>
                <c:pt idx="486">
                  <c:v>3.6507378381141571</c:v>
                </c:pt>
                <c:pt idx="487">
                  <c:v>3.6817175526470689</c:v>
                </c:pt>
                <c:pt idx="488">
                  <c:v>3.7127592817797175</c:v>
                </c:pt>
                <c:pt idx="489">
                  <c:v>3.7438615463808556</c:v>
                </c:pt>
                <c:pt idx="490">
                  <c:v>3.7750228677068636</c:v>
                </c:pt>
                <c:pt idx="491">
                  <c:v>3.8062417675891336</c:v>
                </c:pt>
                <c:pt idx="492">
                  <c:v>3.8375167686191722</c:v>
                </c:pt>
                <c:pt idx="493">
                  <c:v>3.8688463943313387</c:v>
                </c:pt>
                <c:pt idx="494">
                  <c:v>3.9002291693833691</c:v>
                </c:pt>
                <c:pt idx="495">
                  <c:v>3.9316636197345538</c:v>
                </c:pt>
                <c:pt idx="496">
                  <c:v>3.9631482728215239</c:v>
                </c:pt>
                <c:pt idx="497">
                  <c:v>3.994681657731872</c:v>
                </c:pt>
                <c:pt idx="498">
                  <c:v>4.0262623053752593</c:v>
                </c:pt>
                <c:pt idx="499">
                  <c:v>4.0578887486523438</c:v>
                </c:pt>
                <c:pt idx="500">
                  <c:v>4.0895595226213075</c:v>
                </c:pt>
                <c:pt idx="501">
                  <c:v>4.1212731646620062</c:v>
                </c:pt>
                <c:pt idx="502">
                  <c:v>4.1530282146378941</c:v>
                </c:pt>
                <c:pt idx="503">
                  <c:v>4.1848232150554869</c:v>
                </c:pt>
                <c:pt idx="504">
                  <c:v>4.2166567112215763</c:v>
                </c:pt>
                <c:pt idx="505">
                  <c:v>4.2485272513980616</c:v>
                </c:pt>
                <c:pt idx="506">
                  <c:v>4.2804333869544724</c:v>
                </c:pt>
                <c:pt idx="507">
                  <c:v>4.3123736725180883</c:v>
                </c:pt>
                <c:pt idx="508">
                  <c:v>4.3443466661218579</c:v>
                </c:pt>
                <c:pt idx="509">
                  <c:v>4.3763509293498624</c:v>
                </c:pt>
                <c:pt idx="510">
                  <c:v>4.4083850274804988</c:v>
                </c:pt>
                <c:pt idx="511">
                  <c:v>4.4404475296273951</c:v>
                </c:pt>
                <c:pt idx="512">
                  <c:v>4.4725370088778806</c:v>
                </c:pt>
                <c:pt idx="513">
                  <c:v>4.5046520424293366</c:v>
                </c:pt>
                <c:pt idx="514">
                  <c:v>4.5367912117230622</c:v>
                </c:pt>
                <c:pt idx="515">
                  <c:v>4.5689531025759251</c:v>
                </c:pt>
                <c:pt idx="516">
                  <c:v>4.6011363053097574</c:v>
                </c:pt>
                <c:pt idx="517">
                  <c:v>4.6333394148784031</c:v>
                </c:pt>
                <c:pt idx="518">
                  <c:v>4.6655610309925084</c:v>
                </c:pt>
                <c:pt idx="519">
                  <c:v>4.6977997582420894</c:v>
                </c:pt>
                <c:pt idx="520">
                  <c:v>4.7300542062168054</c:v>
                </c:pt>
                <c:pt idx="521">
                  <c:v>4.7623229896239518</c:v>
                </c:pt>
                <c:pt idx="522">
                  <c:v>4.7946047284043498</c:v>
                </c:pt>
                <c:pt idx="523">
                  <c:v>4.8268980478458055</c:v>
                </c:pt>
                <c:pt idx="524">
                  <c:v>4.8592015786945888</c:v>
                </c:pt>
                <c:pt idx="525">
                  <c:v>4.8915139572645145</c:v>
                </c:pt>
                <c:pt idx="526">
                  <c:v>4.9238338255439213</c:v>
                </c:pt>
                <c:pt idx="527">
                  <c:v>4.9561598313004529</c:v>
                </c:pt>
                <c:pt idx="528">
                  <c:v>4.9884906281837225</c:v>
                </c:pt>
                <c:pt idx="529">
                  <c:v>5.0208248758257055</c:v>
                </c:pt>
                <c:pt idx="530">
                  <c:v>5.053161239939115</c:v>
                </c:pt>
                <c:pt idx="531">
                  <c:v>5.0854983924135597</c:v>
                </c:pt>
                <c:pt idx="532">
                  <c:v>5.1178350114096522</c:v>
                </c:pt>
                <c:pt idx="533">
                  <c:v>5.1501697814509395</c:v>
                </c:pt>
                <c:pt idx="534">
                  <c:v>5.1825013935138768</c:v>
                </c:pt>
                <c:pt idx="535">
                  <c:v>5.2148285451155143</c:v>
                </c:pt>
                <c:pt idx="536">
                  <c:v>5.2471499403994084</c:v>
                </c:pt>
                <c:pt idx="537">
                  <c:v>5.2794642902191988</c:v>
                </c:pt>
                <c:pt idx="538">
                  <c:v>5.3117703122203936</c:v>
                </c:pt>
                <c:pt idx="539">
                  <c:v>5.3440667309200061</c:v>
                </c:pt>
                <c:pt idx="540">
                  <c:v>5.376352277784231</c:v>
                </c:pt>
                <c:pt idx="541">
                  <c:v>5.4086256913041515</c:v>
                </c:pt>
                <c:pt idx="542">
                  <c:v>5.4408857170694933</c:v>
                </c:pt>
                <c:pt idx="543">
                  <c:v>5.473131107840369</c:v>
                </c:pt>
                <c:pt idx="544">
                  <c:v>5.5053606236171442</c:v>
                </c:pt>
                <c:pt idx="545">
                  <c:v>5.5375730317084129</c:v>
                </c:pt>
                <c:pt idx="546">
                  <c:v>5.5697671067969834</c:v>
                </c:pt>
                <c:pt idx="547">
                  <c:v>5.6019416310040739</c:v>
                </c:pt>
                <c:pt idx="548">
                  <c:v>5.6340953939515774</c:v>
                </c:pt>
                <c:pt idx="549">
                  <c:v>5.6662271928225341</c:v>
                </c:pt>
                <c:pt idx="550">
                  <c:v>5.6983358324197262</c:v>
                </c:pt>
                <c:pt idx="551">
                  <c:v>5.730420125222456</c:v>
                </c:pt>
                <c:pt idx="552">
                  <c:v>5.7624788914416341</c:v>
                </c:pt>
                <c:pt idx="553">
                  <c:v>5.794510959072908</c:v>
                </c:pt>
                <c:pt idx="554">
                  <c:v>5.8265151639481942</c:v>
                </c:pt>
                <c:pt idx="555">
                  <c:v>5.8584903497853613</c:v>
                </c:pt>
                <c:pt idx="556">
                  <c:v>5.8904353682363073</c:v>
                </c:pt>
                <c:pt idx="557">
                  <c:v>5.9223490789331379</c:v>
                </c:pt>
                <c:pt idx="558">
                  <c:v>5.9542303495328808</c:v>
                </c:pt>
                <c:pt idx="559">
                  <c:v>5.9860780557603661</c:v>
                </c:pt>
                <c:pt idx="560">
                  <c:v>6.0178910814495126</c:v>
                </c:pt>
                <c:pt idx="561">
                  <c:v>6.0496683185830076</c:v>
                </c:pt>
                <c:pt idx="562">
                  <c:v>6.0814086673303169</c:v>
                </c:pt>
                <c:pt idx="563">
                  <c:v>6.1131110360841152</c:v>
                </c:pt>
                <c:pt idx="564">
                  <c:v>6.1447743414951752</c:v>
                </c:pt>
                <c:pt idx="565">
                  <c:v>6.1763975085056302</c:v>
                </c:pt>
                <c:pt idx="566">
                  <c:v>6.2079794703807645</c:v>
                </c:pt>
                <c:pt idx="567">
                  <c:v>6.2395191687392177</c:v>
                </c:pt>
                <c:pt idx="568">
                  <c:v>6.2710155535817194</c:v>
                </c:pt>
                <c:pt idx="569">
                  <c:v>6.3024675833183146</c:v>
                </c:pt>
                <c:pt idx="570">
                  <c:v>6.333874224794168</c:v>
                </c:pt>
                <c:pt idx="571">
                  <c:v>6.3652344533138345</c:v>
                </c:pt>
                <c:pt idx="572">
                  <c:v>6.39654725266419</c:v>
                </c:pt>
                <c:pt idx="573">
                  <c:v>6.4278116151358526</c:v>
                </c:pt>
                <c:pt idx="574">
                  <c:v>6.4590265415433112</c:v>
                </c:pt>
                <c:pt idx="575">
                  <c:v>6.4901910412435981</c:v>
                </c:pt>
                <c:pt idx="576">
                  <c:v>6.5213041321536096</c:v>
                </c:pt>
                <c:pt idx="577">
                  <c:v>6.5523648407661357</c:v>
                </c:pt>
                <c:pt idx="578">
                  <c:v>6.5833722021645338</c:v>
                </c:pt>
                <c:pt idx="579">
                  <c:v>6.6143252600360549</c:v>
                </c:pt>
                <c:pt idx="580">
                  <c:v>6.6452230666839691</c:v>
                </c:pt>
                <c:pt idx="581">
                  <c:v>6.6760646830383745</c:v>
                </c:pt>
                <c:pt idx="582">
                  <c:v>6.706849178665732</c:v>
                </c:pt>
                <c:pt idx="583">
                  <c:v>6.7375756317772248</c:v>
                </c:pt>
                <c:pt idx="584">
                  <c:v>6.7682431292358602</c:v>
                </c:pt>
                <c:pt idx="585">
                  <c:v>6.7988507665623477</c:v>
                </c:pt>
                <c:pt idx="586">
                  <c:v>6.8293976479399223</c:v>
                </c:pt>
                <c:pt idx="587">
                  <c:v>6.8598828862178136</c:v>
                </c:pt>
                <c:pt idx="588">
                  <c:v>6.8903056029137435</c:v>
                </c:pt>
                <c:pt idx="589">
                  <c:v>6.9206649282152108</c:v>
                </c:pt>
                <c:pt idx="590">
                  <c:v>6.9509600009796531</c:v>
                </c:pt>
                <c:pt idx="591">
                  <c:v>6.9811899687335677</c:v>
                </c:pt>
                <c:pt idx="592">
                  <c:v>7.01135398767053</c:v>
                </c:pt>
                <c:pt idx="593">
                  <c:v>7.0414512226481456</c:v>
                </c:pt>
                <c:pt idx="594">
                  <c:v>7.0714808471839641</c:v>
                </c:pt>
                <c:pt idx="595">
                  <c:v>7.1014420434503922</c:v>
                </c:pt>
                <c:pt idx="596">
                  <c:v>7.1313340022685567</c:v>
                </c:pt>
                <c:pt idx="597">
                  <c:v>7.1611559231012141</c:v>
                </c:pt>
                <c:pt idx="598">
                  <c:v>7.1909070140446305</c:v>
                </c:pt>
                <c:pt idx="599">
                  <c:v>7.2205864918196125</c:v>
                </c:pt>
                <c:pt idx="600">
                  <c:v>7.25019358176145</c:v>
                </c:pt>
                <c:pt idx="601">
                  <c:v>7.2797275178090386</c:v>
                </c:pt>
                <c:pt idx="602">
                  <c:v>7.309187542493059</c:v>
                </c:pt>
                <c:pt idx="603">
                  <c:v>7.3385729069232735</c:v>
                </c:pt>
                <c:pt idx="604">
                  <c:v>7.3678828707748947</c:v>
                </c:pt>
                <c:pt idx="605">
                  <c:v>7.3971167022741611</c:v>
                </c:pt>
                <c:pt idx="606">
                  <c:v>7.4262736781830379</c:v>
                </c:pt>
                <c:pt idx="607">
                  <c:v>7.4553530837830433</c:v>
                </c:pt>
                <c:pt idx="608">
                  <c:v>7.48435421285836</c:v>
                </c:pt>
                <c:pt idx="609">
                  <c:v>7.5132763676780554</c:v>
                </c:pt>
                <c:pt idx="610">
                  <c:v>7.5421188589774948</c:v>
                </c:pt>
                <c:pt idx="611">
                  <c:v>7.5708810059391354</c:v>
                </c:pt>
                <c:pt idx="612">
                  <c:v>7.5995621361723762</c:v>
                </c:pt>
                <c:pt idx="613">
                  <c:v>7.6281615856927987</c:v>
                </c:pt>
                <c:pt idx="614">
                  <c:v>7.6566786989006488</c:v>
                </c:pt>
                <c:pt idx="615">
                  <c:v>7.6851128285585384</c:v>
                </c:pt>
                <c:pt idx="616">
                  <c:v>7.7134633357685845</c:v>
                </c:pt>
                <c:pt idx="617">
                  <c:v>7.741729589948724</c:v>
                </c:pt>
                <c:pt idx="618">
                  <c:v>7.7699109688084551</c:v>
                </c:pt>
                <c:pt idx="619">
                  <c:v>7.7980068583238866</c:v>
                </c:pt>
                <c:pt idx="620">
                  <c:v>7.8260166527121822</c:v>
                </c:pt>
                <c:pt idx="621">
                  <c:v>7.853939754405264</c:v>
                </c:pt>
                <c:pt idx="622">
                  <c:v>7.881775574023103</c:v>
                </c:pt>
                <c:pt idx="623">
                  <c:v>7.9095235303461857</c:v>
                </c:pt>
                <c:pt idx="624">
                  <c:v>7.9371830502875813</c:v>
                </c:pt>
                <c:pt idx="625">
                  <c:v>7.964753568864321</c:v>
                </c:pt>
                <c:pt idx="626">
                  <c:v>7.9922345291682326</c:v>
                </c:pt>
                <c:pt idx="627">
                  <c:v>8.0196253823362937</c:v>
                </c:pt>
                <c:pt idx="628">
                  <c:v>8.0469255875203842</c:v>
                </c:pt>
                <c:pt idx="629">
                  <c:v>8.0741346118564969</c:v>
                </c:pt>
                <c:pt idx="630">
                  <c:v>8.1012519304335537</c:v>
                </c:pt>
                <c:pt idx="631">
                  <c:v>8.1282770262615962</c:v>
                </c:pt>
                <c:pt idx="632">
                  <c:v>8.1552093902395324</c:v>
                </c:pt>
                <c:pt idx="633">
                  <c:v>8.1820485211224909</c:v>
                </c:pt>
                <c:pt idx="634">
                  <c:v>8.2087939254885711</c:v>
                </c:pt>
                <c:pt idx="635">
                  <c:v>8.2354451177052699</c:v>
                </c:pt>
                <c:pt idx="636">
                  <c:v>8.2620016198953987</c:v>
                </c:pt>
                <c:pt idx="637">
                  <c:v>8.28846296190261</c:v>
                </c:pt>
                <c:pt idx="638">
                  <c:v>8.3148286812564951</c:v>
                </c:pt>
                <c:pt idx="639">
                  <c:v>8.3410983231372953</c:v>
                </c:pt>
                <c:pt idx="640">
                  <c:v>8.3672714403401578</c:v>
                </c:pt>
                <c:pt idx="641">
                  <c:v>8.393347593239147</c:v>
                </c:pt>
                <c:pt idx="642">
                  <c:v>8.419326349750726</c:v>
                </c:pt>
                <c:pt idx="643">
                  <c:v>8.4452072852970357</c:v>
                </c:pt>
                <c:pt idx="644">
                  <c:v>8.4709899827686073</c:v>
                </c:pt>
                <c:pt idx="645">
                  <c:v>8.4966740324870749</c:v>
                </c:pt>
                <c:pt idx="646">
                  <c:v>8.5222590321672023</c:v>
                </c:pt>
                <c:pt idx="647">
                  <c:v>8.5477445868787854</c:v>
                </c:pt>
                <c:pt idx="648">
                  <c:v>8.5731303090082953</c:v>
                </c:pt>
                <c:pt idx="649">
                  <c:v>8.5984158182200758</c:v>
                </c:pt>
                <c:pt idx="650">
                  <c:v>8.6236007414173201</c:v>
                </c:pt>
                <c:pt idx="651">
                  <c:v>8.648684712702817</c:v>
                </c:pt>
                <c:pt idx="652">
                  <c:v>8.6736673733393701</c:v>
                </c:pt>
                <c:pt idx="653">
                  <c:v>8.6985483717099541</c:v>
                </c:pt>
                <c:pt idx="654">
                  <c:v>8.7233273632777184</c:v>
                </c:pt>
                <c:pt idx="655">
                  <c:v>8.7480040105455963</c:v>
                </c:pt>
                <c:pt idx="656">
                  <c:v>8.7725779830158217</c:v>
                </c:pt>
                <c:pt idx="657">
                  <c:v>8.7970489571491424</c:v>
                </c:pt>
                <c:pt idx="658">
                  <c:v>8.821416616323873</c:v>
                </c:pt>
                <c:pt idx="659">
                  <c:v>8.8456806507947139</c:v>
                </c:pt>
                <c:pt idx="660">
                  <c:v>8.8698407576514011</c:v>
                </c:pt>
                <c:pt idx="661">
                  <c:v>8.8938966407771147</c:v>
                </c:pt>
                <c:pt idx="662">
                  <c:v>8.9178480108067593</c:v>
                </c:pt>
                <c:pt idx="663">
                  <c:v>8.941694585085127</c:v>
                </c:pt>
                <c:pt idx="664">
                  <c:v>8.9654360876247097</c:v>
                </c:pt>
                <c:pt idx="665">
                  <c:v>8.9890722490636374</c:v>
                </c:pt>
                <c:pt idx="666">
                  <c:v>9.012602806623196</c:v>
                </c:pt>
                <c:pt idx="667">
                  <c:v>9.0360275040653537</c:v>
                </c:pt>
                <c:pt idx="668">
                  <c:v>9.0593460916502426</c:v>
                </c:pt>
                <c:pt idx="669">
                  <c:v>9.0825583260931975</c:v>
                </c:pt>
                <c:pt idx="670">
                  <c:v>9.105663970522123</c:v>
                </c:pt>
                <c:pt idx="671">
                  <c:v>9.1286627944343586</c:v>
                </c:pt>
                <c:pt idx="672">
                  <c:v>9.151554573653673</c:v>
                </c:pt>
                <c:pt idx="673">
                  <c:v>9.1743390902870949</c:v>
                </c:pt>
                <c:pt idx="674">
                  <c:v>9.1970161326816626</c:v>
                </c:pt>
                <c:pt idx="675">
                  <c:v>9.2195854953810663</c:v>
                </c:pt>
                <c:pt idx="676">
                  <c:v>9.2420469790822573</c:v>
                </c:pt>
                <c:pt idx="677">
                  <c:v>9.2644003905920194</c:v>
                </c:pt>
                <c:pt idx="678">
                  <c:v>9.2866455427833809</c:v>
                </c:pt>
                <c:pt idx="679">
                  <c:v>9.3087822545520762</c:v>
                </c:pt>
                <c:pt idx="680">
                  <c:v>9.3308103507728752</c:v>
                </c:pt>
                <c:pt idx="681">
                  <c:v>9.3527296622559728</c:v>
                </c:pt>
                <c:pt idx="682">
                  <c:v>9.3745400257032365</c:v>
                </c:pt>
                <c:pt idx="683">
                  <c:v>9.3962412836644713</c:v>
                </c:pt>
                <c:pt idx="684">
                  <c:v>9.4178332844937529</c:v>
                </c:pt>
                <c:pt idx="685">
                  <c:v>9.4393158823055412</c:v>
                </c:pt>
                <c:pt idx="686">
                  <c:v>9.4606889369309588</c:v>
                </c:pt>
                <c:pt idx="687">
                  <c:v>9.4819523138740269</c:v>
                </c:pt>
                <c:pt idx="688">
                  <c:v>9.5031058842678391</c:v>
                </c:pt>
                <c:pt idx="689">
                  <c:v>9.5241495248307988</c:v>
                </c:pt>
                <c:pt idx="690">
                  <c:v>9.5450831178228572</c:v>
                </c:pt>
                <c:pt idx="691">
                  <c:v>9.565906551001774</c:v>
                </c:pt>
                <c:pt idx="692">
                  <c:v>9.5866197175793211</c:v>
                </c:pt>
                <c:pt idx="693">
                  <c:v>9.6072225161777123</c:v>
                </c:pt>
                <c:pt idx="694">
                  <c:v>9.6277148507857557</c:v>
                </c:pt>
                <c:pt idx="695">
                  <c:v>9.6480966307154095</c:v>
                </c:pt>
                <c:pt idx="696">
                  <c:v>9.6683677705580333</c:v>
                </c:pt>
                <c:pt idx="697">
                  <c:v>9.6885281901409002</c:v>
                </c:pt>
                <c:pt idx="698">
                  <c:v>9.7085778144837231</c:v>
                </c:pt>
                <c:pt idx="699">
                  <c:v>9.7285165737552113</c:v>
                </c:pt>
                <c:pt idx="700">
                  <c:v>9.7483444032296163</c:v>
                </c:pt>
                <c:pt idx="701">
                  <c:v>9.768061243243503</c:v>
                </c:pt>
                <c:pt idx="702">
                  <c:v>9.7876670391524261</c:v>
                </c:pt>
                <c:pt idx="703">
                  <c:v>9.8071617412878087</c:v>
                </c:pt>
                <c:pt idx="704">
                  <c:v>9.8265453049138287</c:v>
                </c:pt>
                <c:pt idx="705">
                  <c:v>9.8458176901843473</c:v>
                </c:pt>
                <c:pt idx="706">
                  <c:v>9.8649788621000329</c:v>
                </c:pt>
                <c:pt idx="707">
                  <c:v>9.8840287904654645</c:v>
                </c:pt>
                <c:pt idx="708">
                  <c:v>9.9029674498463933</c:v>
                </c:pt>
                <c:pt idx="709">
                  <c:v>9.921794819527106</c:v>
                </c:pt>
                <c:pt idx="710">
                  <c:v>9.9405108834678106</c:v>
                </c:pt>
                <c:pt idx="711">
                  <c:v>9.9591156302621933</c:v>
                </c:pt>
                <c:pt idx="712">
                  <c:v>9.9776090530950441</c:v>
                </c:pt>
                <c:pt idx="713">
                  <c:v>9.9959911497000888</c:v>
                </c:pt>
                <c:pt idx="714">
                  <c:v>10.014261922317726</c:v>
                </c:pt>
                <c:pt idx="715">
                  <c:v>10.032421377653112</c:v>
                </c:pt>
                <c:pt idx="716">
                  <c:v>10.050469526834219</c:v>
                </c:pt>
                <c:pt idx="717">
                  <c:v>10.068406385370045</c:v>
                </c:pt>
                <c:pt idx="718">
                  <c:v>10.086231973109021</c:v>
                </c:pt>
                <c:pt idx="719">
                  <c:v>10.103946314197366</c:v>
                </c:pt>
                <c:pt idx="720">
                  <c:v>10.12154943703783</c:v>
                </c:pt>
                <c:pt idx="721">
                  <c:v>10.139041374248352</c:v>
                </c:pt>
                <c:pt idx="722">
                  <c:v>10.156422162620911</c:v>
                </c:pt>
                <c:pt idx="723">
                  <c:v>10.17369184308062</c:v>
                </c:pt>
                <c:pt idx="724">
                  <c:v>10.190850460644842</c:v>
                </c:pt>
                <c:pt idx="725">
                  <c:v>10.207898064382441</c:v>
                </c:pt>
                <c:pt idx="726">
                  <c:v>10.224834707373279</c:v>
                </c:pt>
                <c:pt idx="727">
                  <c:v>10.241660446667833</c:v>
                </c:pt>
                <c:pt idx="728">
                  <c:v>10.258375343246843</c:v>
                </c:pt>
                <c:pt idx="729">
                  <c:v>10.274979461981347</c:v>
                </c:pt>
                <c:pt idx="730">
                  <c:v>10.291472871592594</c:v>
                </c:pt>
                <c:pt idx="731">
                  <c:v>10.307855644612328</c:v>
                </c:pt>
                <c:pt idx="732">
                  <c:v>10.324127857343175</c:v>
                </c:pt>
                <c:pt idx="733">
                  <c:v>10.340289589819108</c:v>
                </c:pt>
                <c:pt idx="734">
                  <c:v>10.356340925766212</c:v>
                </c:pt>
                <c:pt idx="735">
                  <c:v>10.372281952563521</c:v>
                </c:pt>
                <c:pt idx="736">
                  <c:v>10.388112761203997</c:v>
                </c:pt>
                <c:pt idx="737">
                  <c:v>10.403833446255812</c:v>
                </c:pt>
                <c:pt idx="738">
                  <c:v>10.419444105823688</c:v>
                </c:pt>
                <c:pt idx="739">
                  <c:v>10.434944841510363</c:v>
                </c:pt>
                <c:pt idx="740">
                  <c:v>10.450335758378444</c:v>
                </c:pt>
                <c:pt idx="741">
                  <c:v>10.465616964912204</c:v>
                </c:pt>
                <c:pt idx="742">
                  <c:v>10.480788572979636</c:v>
                </c:pt>
                <c:pt idx="743">
                  <c:v>10.49585069779482</c:v>
                </c:pt>
                <c:pt idx="744">
                  <c:v>10.510803457880197</c:v>
                </c:pt>
                <c:pt idx="745">
                  <c:v>10.525646975029305</c:v>
                </c:pt>
                <c:pt idx="746">
                  <c:v>10.54038137426952</c:v>
                </c:pt>
                <c:pt idx="747">
                  <c:v>10.555006783825011</c:v>
                </c:pt>
                <c:pt idx="748">
                  <c:v>10.56952333507995</c:v>
                </c:pt>
                <c:pt idx="749">
                  <c:v>10.583931162541873</c:v>
                </c:pt>
                <c:pt idx="750">
                  <c:v>10.598230403805154</c:v>
                </c:pt>
                <c:pt idx="751">
                  <c:v>10.612421199514806</c:v>
                </c:pt>
                <c:pt idx="752">
                  <c:v>10.626503693330333</c:v>
                </c:pt>
                <c:pt idx="753">
                  <c:v>10.640478031889884</c:v>
                </c:pt>
                <c:pt idx="754">
                  <c:v>10.654344364774577</c:v>
                </c:pt>
                <c:pt idx="755">
                  <c:v>10.668102844472925</c:v>
                </c:pt>
                <c:pt idx="756">
                  <c:v>10.681753626345582</c:v>
                </c:pt>
                <c:pt idx="757">
                  <c:v>10.695296868590201</c:v>
                </c:pt>
                <c:pt idx="758">
                  <c:v>10.708732732206512</c:v>
                </c:pt>
                <c:pt idx="759">
                  <c:v>10.722061380961641</c:v>
                </c:pt>
                <c:pt idx="760">
                  <c:v>10.735282981355533</c:v>
                </c:pt>
                <c:pt idx="761">
                  <c:v>10.748397702586646</c:v>
                </c:pt>
                <c:pt idx="762">
                  <c:v>10.76140571651778</c:v>
                </c:pt>
                <c:pt idx="763">
                  <c:v>10.774307197642274</c:v>
                </c:pt>
                <c:pt idx="764">
                  <c:v>10.787102323050087</c:v>
                </c:pt>
                <c:pt idx="765">
                  <c:v>10.799791272394437</c:v>
                </c:pt>
                <c:pt idx="766">
                  <c:v>10.812374227858369</c:v>
                </c:pt>
                <c:pt idx="767">
                  <c:v>10.824851374121659</c:v>
                </c:pt>
                <c:pt idx="768">
                  <c:v>10.837222898327934</c:v>
                </c:pt>
                <c:pt idx="769">
                  <c:v>10.849488990051817</c:v>
                </c:pt>
                <c:pt idx="770">
                  <c:v>10.861649841266598</c:v>
                </c:pt>
                <c:pt idx="771">
                  <c:v>10.873705646311725</c:v>
                </c:pt>
                <c:pt idx="772">
                  <c:v>10.885656601860795</c:v>
                </c:pt>
                <c:pt idx="773">
                  <c:v>10.897502906889649</c:v>
                </c:pt>
                <c:pt idx="774">
                  <c:v>10.909244762644621</c:v>
                </c:pt>
                <c:pt idx="775">
                  <c:v>10.920882372611024</c:v>
                </c:pt>
                <c:pt idx="776">
                  <c:v>10.932415942481903</c:v>
                </c:pt>
                <c:pt idx="777">
                  <c:v>10.943845680126929</c:v>
                </c:pt>
                <c:pt idx="778">
                  <c:v>10.955171795561428</c:v>
                </c:pt>
                <c:pt idx="779">
                  <c:v>10.966394500915834</c:v>
                </c:pt>
                <c:pt idx="780">
                  <c:v>10.977514010405081</c:v>
                </c:pt>
                <c:pt idx="781">
                  <c:v>10.988530540298409</c:v>
                </c:pt>
                <c:pt idx="782">
                  <c:v>10.999444308889245</c:v>
                </c:pt>
                <c:pt idx="783">
                  <c:v>11.010255536465342</c:v>
                </c:pt>
                <c:pt idx="784">
                  <c:v>11.020964445279159</c:v>
                </c:pt>
                <c:pt idx="785">
                  <c:v>11.031571259518342</c:v>
                </c:pt>
                <c:pt idx="786">
                  <c:v>11.042076205276526</c:v>
                </c:pt>
                <c:pt idx="787">
                  <c:v>11.052479510524218</c:v>
                </c:pt>
                <c:pt idx="788">
                  <c:v>11.062781405080072</c:v>
                </c:pt>
                <c:pt idx="789">
                  <c:v>11.072982120582092</c:v>
                </c:pt>
                <c:pt idx="790">
                  <c:v>11.083081890459338</c:v>
                </c:pt>
                <c:pt idx="791">
                  <c:v>11.093080949903619</c:v>
                </c:pt>
                <c:pt idx="792">
                  <c:v>11.102979535841447</c:v>
                </c:pt>
                <c:pt idx="793">
                  <c:v>11.112777886906331</c:v>
                </c:pt>
                <c:pt idx="794">
                  <c:v>11.12247624341099</c:v>
                </c:pt>
                <c:pt idx="795">
                  <c:v>11.132074847320048</c:v>
                </c:pt>
                <c:pt idx="796">
                  <c:v>11.141573942222816</c:v>
                </c:pt>
                <c:pt idx="797">
                  <c:v>11.150973773306225</c:v>
                </c:pt>
                <c:pt idx="798">
                  <c:v>11.160274587328029</c:v>
                </c:pt>
                <c:pt idx="799">
                  <c:v>11.169476632590266</c:v>
                </c:pt>
                <c:pt idx="800">
                  <c:v>11.178580158912736</c:v>
                </c:pt>
                <c:pt idx="801">
                  <c:v>11.187585417606869</c:v>
                </c:pt>
                <c:pt idx="802">
                  <c:v>11.196492661449764</c:v>
                </c:pt>
                <c:pt idx="803">
                  <c:v>11.205302144658212</c:v>
                </c:pt>
                <c:pt idx="804">
                  <c:v>11.214014122863302</c:v>
                </c:pt>
                <c:pt idx="805">
                  <c:v>11.222628853084849</c:v>
                </c:pt>
                <c:pt idx="806">
                  <c:v>11.231146593706294</c:v>
                </c:pt>
                <c:pt idx="807">
                  <c:v>11.239567604449633</c:v>
                </c:pt>
                <c:pt idx="808">
                  <c:v>11.247892146350591</c:v>
                </c:pt>
                <c:pt idx="809">
                  <c:v>11.256120481734103</c:v>
                </c:pt>
                <c:pt idx="810">
                  <c:v>11.264252874189797</c:v>
                </c:pt>
                <c:pt idx="811">
                  <c:v>11.272289588547803</c:v>
                </c:pt>
                <c:pt idx="812">
                  <c:v>11.28023089085475</c:v>
                </c:pt>
                <c:pt idx="813">
                  <c:v>11.28807704834993</c:v>
                </c:pt>
                <c:pt idx="814">
                  <c:v>11.295828329441587</c:v>
                </c:pt>
                <c:pt idx="815">
                  <c:v>11.303485003683637</c:v>
                </c:pt>
                <c:pt idx="816">
                  <c:v>11.311047341752241</c:v>
                </c:pt>
                <c:pt idx="817">
                  <c:v>11.318515615422868</c:v>
                </c:pt>
                <c:pt idx="818">
                  <c:v>11.325890097547383</c:v>
                </c:pt>
                <c:pt idx="819">
                  <c:v>11.333171062031388</c:v>
                </c:pt>
                <c:pt idx="820">
                  <c:v>11.340358783811727</c:v>
                </c:pt>
                <c:pt idx="821">
                  <c:v>11.34745353883423</c:v>
                </c:pt>
                <c:pt idx="822">
                  <c:v>11.35445560403155</c:v>
                </c:pt>
                <c:pt idx="823">
                  <c:v>11.36136525730131</c:v>
                </c:pt>
                <c:pt idx="824">
                  <c:v>11.368182777484359</c:v>
                </c:pt>
                <c:pt idx="825">
                  <c:v>11.374908444343212</c:v>
                </c:pt>
                <c:pt idx="826">
                  <c:v>11.381542538540716</c:v>
                </c:pt>
                <c:pt idx="827">
                  <c:v>11.388085341618902</c:v>
                </c:pt>
                <c:pt idx="828">
                  <c:v>11.394537135977979</c:v>
                </c:pt>
                <c:pt idx="829">
                  <c:v>11.400898204855558</c:v>
                </c:pt>
                <c:pt idx="830">
                  <c:v>11.407168832306011</c:v>
                </c:pt>
                <c:pt idx="831">
                  <c:v>11.413349303180098</c:v>
                </c:pt>
                <c:pt idx="832">
                  <c:v>11.419439903104639</c:v>
                </c:pt>
                <c:pt idx="833">
                  <c:v>11.425440918462531</c:v>
                </c:pt>
                <c:pt idx="834">
                  <c:v>11.431352636372814</c:v>
                </c:pt>
                <c:pt idx="835">
                  <c:v>11.437175344671003</c:v>
                </c:pt>
                <c:pt idx="836">
                  <c:v>11.442909331889499</c:v>
                </c:pt>
                <c:pt idx="837">
                  <c:v>11.448554887238336</c:v>
                </c:pt>
                <c:pt idx="838">
                  <c:v>11.454112300585916</c:v>
                </c:pt>
                <c:pt idx="839">
                  <c:v>11.45958186244007</c:v>
                </c:pt>
                <c:pt idx="840">
                  <c:v>11.464963863929269</c:v>
                </c:pt>
                <c:pt idx="841">
                  <c:v>11.470258596783873</c:v>
                </c:pt>
                <c:pt idx="842">
                  <c:v>11.475466353317785</c:v>
                </c:pt>
                <c:pt idx="843">
                  <c:v>11.480587426410109</c:v>
                </c:pt>
                <c:pt idx="844">
                  <c:v>11.485622109487004</c:v>
                </c:pt>
                <c:pt idx="845">
                  <c:v>11.490570696503744</c:v>
                </c:pt>
                <c:pt idx="846">
                  <c:v>11.49543348192697</c:v>
                </c:pt>
                <c:pt idx="847">
                  <c:v>11.500210760717055</c:v>
                </c:pt>
                <c:pt idx="848">
                  <c:v>11.50490282831066</c:v>
                </c:pt>
                <c:pt idx="849">
                  <c:v>11.509509980603474</c:v>
                </c:pt>
                <c:pt idx="850">
                  <c:v>11.514032513933095</c:v>
                </c:pt>
                <c:pt idx="851">
                  <c:v>11.518470725062107</c:v>
                </c:pt>
                <c:pt idx="852">
                  <c:v>11.522824911161319</c:v>
                </c:pt>
                <c:pt idx="853">
                  <c:v>11.527095369793091</c:v>
                </c:pt>
                <c:pt idx="854">
                  <c:v>11.531282398894987</c:v>
                </c:pt>
                <c:pt idx="855">
                  <c:v>11.5353862967634</c:v>
                </c:pt>
                <c:pt idx="856">
                  <c:v>11.53940736203751</c:v>
                </c:pt>
                <c:pt idx="857">
                  <c:v>11.543345893683275</c:v>
                </c:pt>
                <c:pt idx="858">
                  <c:v>11.547202190977627</c:v>
                </c:pt>
                <c:pt idx="859">
                  <c:v>11.550976553492907</c:v>
                </c:pt>
                <c:pt idx="860">
                  <c:v>11.554669281081294</c:v>
                </c:pt>
                <c:pt idx="861">
                  <c:v>11.558280673859509</c:v>
                </c:pt>
                <c:pt idx="862">
                  <c:v>11.561811032193733</c:v>
                </c:pt>
                <c:pt idx="863">
                  <c:v>11.565260656684451</c:v>
                </c:pt>
                <c:pt idx="864">
                  <c:v>11.568629848151673</c:v>
                </c:pt>
                <c:pt idx="865">
                  <c:v>11.571918907620297</c:v>
                </c:pt>
                <c:pt idx="866">
                  <c:v>11.575128136305434</c:v>
                </c:pt>
                <c:pt idx="867">
                  <c:v>11.578257835598079</c:v>
                </c:pt>
                <c:pt idx="868">
                  <c:v>11.581308307050879</c:v>
                </c:pt>
                <c:pt idx="869">
                  <c:v>11.58427985236402</c:v>
                </c:pt>
                <c:pt idx="870">
                  <c:v>11.587172773371249</c:v>
                </c:pt>
                <c:pt idx="871">
                  <c:v>11.589987372026155</c:v>
                </c:pt>
                <c:pt idx="872">
                  <c:v>11.592723950388416</c:v>
                </c:pt>
                <c:pt idx="873">
                  <c:v>11.59538281061039</c:v>
                </c:pt>
                <c:pt idx="874">
                  <c:v>11.597964254923731</c:v>
                </c:pt>
                <c:pt idx="875">
                  <c:v>11.600468585626146</c:v>
                </c:pt>
                <c:pt idx="876">
                  <c:v>11.602896105068321</c:v>
                </c:pt>
                <c:pt idx="877">
                  <c:v>11.605247115641093</c:v>
                </c:pt>
                <c:pt idx="878">
                  <c:v>11.607521919762531</c:v>
                </c:pt>
                <c:pt idx="879">
                  <c:v>11.609720819865391</c:v>
                </c:pt>
                <c:pt idx="880">
                  <c:v>11.611844118384569</c:v>
                </c:pt>
                <c:pt idx="881">
                  <c:v>11.613892117744763</c:v>
                </c:pt>
                <c:pt idx="882">
                  <c:v>11.615865120348239</c:v>
                </c:pt>
                <c:pt idx="883">
                  <c:v>11.617763428562721</c:v>
                </c:pt>
                <c:pt idx="884">
                  <c:v>11.619587344709499</c:v>
                </c:pt>
                <c:pt idx="885">
                  <c:v>11.621337171051536</c:v>
                </c:pt>
                <c:pt idx="886">
                  <c:v>11.623013209781858</c:v>
                </c:pt>
                <c:pt idx="887">
                  <c:v>11.624615763011979</c:v>
                </c:pt>
                <c:pt idx="888">
                  <c:v>11.626145132760477</c:v>
                </c:pt>
                <c:pt idx="889">
                  <c:v>11.627601620941743</c:v>
                </c:pt>
                <c:pt idx="890">
                  <c:v>11.628985529354804</c:v>
                </c:pt>
                <c:pt idx="891">
                  <c:v>11.630297159672324</c:v>
                </c:pt>
                <c:pt idx="892">
                  <c:v>11.631536813429662</c:v>
                </c:pt>
                <c:pt idx="893">
                  <c:v>11.632704792014229</c:v>
                </c:pt>
                <c:pt idx="894">
                  <c:v>11.633801396654707</c:v>
                </c:pt>
                <c:pt idx="895">
                  <c:v>11.634826928410638</c:v>
                </c:pt>
                <c:pt idx="896">
                  <c:v>11.635781688162023</c:v>
                </c:pt>
                <c:pt idx="897">
                  <c:v>11.636665976599039</c:v>
                </c:pt>
                <c:pt idx="898">
                  <c:v>11.637480094211925</c:v>
                </c:pt>
                <c:pt idx="899">
                  <c:v>11.638224341280981</c:v>
                </c:pt>
                <c:pt idx="900">
                  <c:v>11.638899017866676</c:v>
                </c:pt>
                <c:pt idx="901">
                  <c:v>11.639504423799837</c:v>
                </c:pt>
                <c:pt idx="902">
                  <c:v>11.64004085867208</c:v>
                </c:pt>
                <c:pt idx="903">
                  <c:v>11.640508621826237</c:v>
                </c:pt>
                <c:pt idx="904">
                  <c:v>11.64090801234692</c:v>
                </c:pt>
                <c:pt idx="905">
                  <c:v>11.641239329051285</c:v>
                </c:pt>
                <c:pt idx="906">
                  <c:v>11.641502870479865</c:v>
                </c:pt>
                <c:pt idx="907">
                  <c:v>11.641698934887444</c:v>
                </c:pt>
                <c:pt idx="908">
                  <c:v>11.641827820234163</c:v>
                </c:pt>
                <c:pt idx="909">
                  <c:v>11.641889824176694</c:v>
                </c:pt>
                <c:pt idx="910">
                  <c:v>11.641885244059507</c:v>
                </c:pt>
                <c:pt idx="911">
                  <c:v>11.641814376906272</c:v>
                </c:pt>
                <c:pt idx="912">
                  <c:v>11.641677519411388</c:v>
                </c:pt>
                <c:pt idx="913">
                  <c:v>11.641474967931559</c:v>
                </c:pt>
                <c:pt idx="914">
                  <c:v>11.641207018477575</c:v>
                </c:pt>
                <c:pt idx="915">
                  <c:v>11.640873966706103</c:v>
                </c:pt>
                <c:pt idx="916">
                  <c:v>11.640476107911692</c:v>
                </c:pt>
                <c:pt idx="917">
                  <c:v>11.640013737018732</c:v>
                </c:pt>
                <c:pt idx="918">
                  <c:v>11.639487148573751</c:v>
                </c:pt>
                <c:pt idx="919">
                  <c:v>11.638896636737583</c:v>
                </c:pt>
                <c:pt idx="920">
                  <c:v>11.638242495277721</c:v>
                </c:pt>
                <c:pt idx="921">
                  <c:v>11.637525017560888</c:v>
                </c:pt>
                <c:pt idx="922">
                  <c:v>11.636744496545553</c:v>
                </c:pt>
                <c:pt idx="923">
                  <c:v>11.635901224774614</c:v>
                </c:pt>
                <c:pt idx="924">
                  <c:v>11.634995494368214</c:v>
                </c:pt>
                <c:pt idx="925">
                  <c:v>11.634027597016557</c:v>
                </c:pt>
                <c:pt idx="926">
                  <c:v>11.632997823972982</c:v>
                </c:pt>
                <c:pt idx="927">
                  <c:v>11.631906466046992</c:v>
                </c:pt>
                <c:pt idx="928">
                  <c:v>11.630753813597442</c:v>
                </c:pt>
                <c:pt idx="929">
                  <c:v>11.62954015652581</c:v>
                </c:pt>
                <c:pt idx="930">
                  <c:v>11.628265784269578</c:v>
                </c:pt>
                <c:pt idx="931">
                  <c:v>11.626930985795758</c:v>
                </c:pt>
                <c:pt idx="932">
                  <c:v>11.625536049594366</c:v>
                </c:pt>
                <c:pt idx="933">
                  <c:v>11.624081263672121</c:v>
                </c:pt>
                <c:pt idx="934">
                  <c:v>11.622566915546244</c:v>
                </c:pt>
                <c:pt idx="935">
                  <c:v>11.620993292238248</c:v>
                </c:pt>
                <c:pt idx="936">
                  <c:v>11.619360680267866</c:v>
                </c:pt>
                <c:pt idx="937">
                  <c:v>11.617669365647171</c:v>
                </c:pt>
                <c:pt idx="938">
                  <c:v>11.615919633874604</c:v>
                </c:pt>
                <c:pt idx="939">
                  <c:v>11.614111769929217</c:v>
                </c:pt>
                <c:pt idx="940">
                  <c:v>11.612246058264995</c:v>
                </c:pt>
                <c:pt idx="941">
                  <c:v>11.610322782805204</c:v>
                </c:pt>
                <c:pt idx="942">
                  <c:v>11.608342226936898</c:v>
                </c:pt>
                <c:pt idx="943">
                  <c:v>11.606304673505472</c:v>
                </c:pt>
                <c:pt idx="944">
                  <c:v>11.604210404809287</c:v>
                </c:pt>
                <c:pt idx="945">
                  <c:v>11.602059702594444</c:v>
                </c:pt>
                <c:pt idx="946">
                  <c:v>11.599852848049576</c:v>
                </c:pt>
                <c:pt idx="947">
                  <c:v>11.597590121800755</c:v>
                </c:pt>
                <c:pt idx="948">
                  <c:v>11.595271803906439</c:v>
                </c:pt>
                <c:pt idx="949">
                  <c:v>11.59289817385265</c:v>
                </c:pt>
                <c:pt idx="950">
                  <c:v>11.590469510547964</c:v>
                </c:pt>
                <c:pt idx="951">
                  <c:v>11.587986092318861</c:v>
                </c:pt>
                <c:pt idx="952">
                  <c:v>11.585448196905016</c:v>
                </c:pt>
                <c:pt idx="953">
                  <c:v>11.582856101454585</c:v>
                </c:pt>
                <c:pt idx="954">
                  <c:v>11.58021008251985</c:v>
                </c:pt>
                <c:pt idx="955">
                  <c:v>11.577510416052563</c:v>
                </c:pt>
                <c:pt idx="956">
                  <c:v>11.574757377399745</c:v>
                </c:pt>
                <c:pt idx="957">
                  <c:v>11.571951241299278</c:v>
                </c:pt>
                <c:pt idx="958">
                  <c:v>11.569092281875697</c:v>
                </c:pt>
                <c:pt idx="959">
                  <c:v>11.566180772636052</c:v>
                </c:pt>
                <c:pt idx="960">
                  <c:v>11.563216986465857</c:v>
                </c:pt>
                <c:pt idx="961">
                  <c:v>11.560201195625009</c:v>
                </c:pt>
                <c:pt idx="962">
                  <c:v>11.557133671743948</c:v>
                </c:pt>
                <c:pt idx="963">
                  <c:v>11.554014685819739</c:v>
                </c:pt>
                <c:pt idx="964">
                  <c:v>11.550844508212302</c:v>
                </c:pt>
                <c:pt idx="965">
                  <c:v>11.547623408640719</c:v>
                </c:pt>
                <c:pt idx="966">
                  <c:v>11.544351656179558</c:v>
                </c:pt>
                <c:pt idx="967">
                  <c:v>11.541029519255304</c:v>
                </c:pt>
                <c:pt idx="968">
                  <c:v>11.537657265642876</c:v>
                </c:pt>
                <c:pt idx="969">
                  <c:v>11.534235162462176</c:v>
                </c:pt>
                <c:pt idx="970">
                  <c:v>11.53076347617468</c:v>
                </c:pt>
                <c:pt idx="971">
                  <c:v>11.527242472580253</c:v>
                </c:pt>
                <c:pt idx="972">
                  <c:v>11.523672416813744</c:v>
                </c:pt>
                <c:pt idx="973">
                  <c:v>11.520053573341952</c:v>
                </c:pt>
                <c:pt idx="974">
                  <c:v>11.516386205960485</c:v>
                </c:pt>
                <c:pt idx="975">
                  <c:v>11.512670577790688</c:v>
                </c:pt>
                <c:pt idx="976">
                  <c:v>11.508906951276668</c:v>
                </c:pt>
                <c:pt idx="977">
                  <c:v>11.505095588182451</c:v>
                </c:pt>
                <c:pt idx="978">
                  <c:v>11.501236749589054</c:v>
                </c:pt>
                <c:pt idx="979">
                  <c:v>11.497330695891719</c:v>
                </c:pt>
                <c:pt idx="980">
                  <c:v>11.493377686797201</c:v>
                </c:pt>
                <c:pt idx="981">
                  <c:v>11.489377981321091</c:v>
                </c:pt>
                <c:pt idx="982">
                  <c:v>11.485331837785226</c:v>
                </c:pt>
                <c:pt idx="983">
                  <c:v>11.481239513815108</c:v>
                </c:pt>
                <c:pt idx="984">
                  <c:v>11.477101266337449</c:v>
                </c:pt>
                <c:pt idx="985">
                  <c:v>11.472917351577747</c:v>
                </c:pt>
                <c:pt idx="986">
                  <c:v>11.468688025057869</c:v>
                </c:pt>
                <c:pt idx="987">
                  <c:v>11.464413541593814</c:v>
                </c:pt>
                <c:pt idx="988">
                  <c:v>11.460094155293383</c:v>
                </c:pt>
                <c:pt idx="989">
                  <c:v>11.455730119554017</c:v>
                </c:pt>
                <c:pt idx="990">
                  <c:v>11.451321687060666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446208"/>
        <c:axId val="100448128"/>
      </c:scatterChart>
      <c:valAx>
        <c:axId val="100446208"/>
        <c:scaling>
          <c:orientation val="minMax"/>
          <c:max val="1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800"/>
                  <a:t>Wavelength (microns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.43468232366907966"/>
              <c:y val="0.933334833145856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448128"/>
        <c:crossesAt val="1.0000000000000005E-2"/>
        <c:crossBetween val="midCat"/>
        <c:majorUnit val="1"/>
        <c:minorUnit val="0.5"/>
      </c:valAx>
      <c:valAx>
        <c:axId val="100448128"/>
        <c:scaling>
          <c:logBase val="10"/>
          <c:orientation val="minMax"/>
          <c:max val="100"/>
          <c:min val="1.0000000000000005E-2"/>
        </c:scaling>
        <c:delete val="0"/>
        <c:axPos val="l"/>
        <c:title>
          <c:tx>
            <c:rich>
              <a:bodyPr/>
              <a:lstStyle/>
              <a:p>
                <a:pPr>
                  <a:defRPr sz="16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800"/>
                  <a:t>Spectral Radiance</a:t>
                </a:r>
              </a:p>
            </c:rich>
          </c:tx>
          <c:layout>
            <c:manualLayout>
              <c:xMode val="edge"/>
              <c:yMode val="edge"/>
              <c:x val="8.0924855491329769E-3"/>
              <c:y val="0.32063542057242844"/>
            </c:manualLayout>
          </c:layout>
          <c:overlay val="0"/>
          <c:spPr>
            <a:noFill/>
            <a:ln w="25400">
              <a:noFill/>
            </a:ln>
          </c:spPr>
        </c:title>
        <c:numFmt formatCode="0.E+0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446208"/>
        <c:crosses val="autoZero"/>
        <c:crossBetween val="midCat"/>
      </c:valAx>
      <c:spPr>
        <a:noFill/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9500345257472665"/>
          <c:y val="0.13838661085219292"/>
          <c:w val="0.30663678827668933"/>
          <c:h val="0.14454844617548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89" r="0.75000000000000089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180976</xdr:colOff>
      <xdr:row>10</xdr:row>
      <xdr:rowOff>133350</xdr:rowOff>
    </xdr:from>
    <xdr:to>
      <xdr:col>18</xdr:col>
      <xdr:colOff>238125</xdr:colOff>
      <xdr:row>44</xdr:row>
      <xdr:rowOff>114299</xdr:rowOff>
    </xdr:to>
    <xdr:graphicFrame macro="">
      <xdr:nvGraphicFramePr>
        <xdr:cNvPr id="10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523875</xdr:colOff>
      <xdr:row>12</xdr:row>
      <xdr:rowOff>19050</xdr:rowOff>
    </xdr:from>
    <xdr:to>
      <xdr:col>12</xdr:col>
      <xdr:colOff>180975</xdr:colOff>
      <xdr:row>35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289083</xdr:colOff>
      <xdr:row>7</xdr:row>
      <xdr:rowOff>160708</xdr:rowOff>
    </xdr:from>
    <xdr:to>
      <xdr:col>11</xdr:col>
      <xdr:colOff>27110</xdr:colOff>
      <xdr:row>36</xdr:row>
      <xdr:rowOff>38833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0.43541</cdr:x>
      <cdr:y>0.5489</cdr:y>
    </cdr:from>
    <cdr:to>
      <cdr:x>0.43541</cdr:x>
      <cdr:y>0.85619</cdr:y>
    </cdr:to>
    <cdr:sp macro="" textlink="">
      <cdr:nvSpPr>
        <cdr:cNvPr id="5" name="Straight Arrow Connector 4"/>
        <cdr:cNvSpPr/>
      </cdr:nvSpPr>
      <cdr:spPr>
        <a:xfrm xmlns:a="http://schemas.openxmlformats.org/drawingml/2006/main" flipH="1">
          <a:off x="3535571" y="2498964"/>
          <a:ext cx="0" cy="1399032"/>
        </a:xfrm>
        <a:prstGeom xmlns:a="http://schemas.openxmlformats.org/drawingml/2006/main" prst="straightConnector1">
          <a:avLst/>
        </a:prstGeom>
        <a:ln xmlns:a="http://schemas.openxmlformats.org/drawingml/2006/main" w="25400">
          <a:solidFill>
            <a:schemeClr val="tx1"/>
          </a:solidFill>
          <a:tailEnd type="arrow" w="med" len="lg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84"/>
  <sheetViews>
    <sheetView tabSelected="1" workbookViewId="0"/>
  </sheetViews>
  <sheetFormatPr defaultRowHeight="12.75" x14ac:dyDescent="0.2"/>
  <cols>
    <col min="1" max="1" width="9.140625" style="1"/>
    <col min="2" max="2" width="9.140625" style="17"/>
    <col min="3" max="3" width="11.42578125" style="17" bestFit="1" customWidth="1"/>
    <col min="4" max="4" width="9.140625" style="2"/>
    <col min="5" max="5" width="3.5703125" customWidth="1"/>
    <col min="6" max="6" width="7.140625" bestFit="1" customWidth="1"/>
    <col min="7" max="8" width="12.140625" bestFit="1" customWidth="1"/>
    <col min="9" max="9" width="16.7109375" customWidth="1"/>
    <col min="10" max="10" width="3.5703125" customWidth="1"/>
  </cols>
  <sheetData>
    <row r="1" spans="1:15" s="14" customFormat="1" ht="18" x14ac:dyDescent="0.25">
      <c r="A1" s="62" t="s">
        <v>13</v>
      </c>
      <c r="B1" s="16"/>
      <c r="C1" s="16"/>
      <c r="D1" s="15"/>
    </row>
    <row r="2" spans="1:15" ht="15.75" x14ac:dyDescent="0.25">
      <c r="A2" s="19" t="s">
        <v>14</v>
      </c>
      <c r="K2" s="19" t="s">
        <v>15</v>
      </c>
    </row>
    <row r="3" spans="1:15" ht="60" customHeight="1" thickBot="1" x14ac:dyDescent="0.3">
      <c r="A3" s="18" t="s">
        <v>0</v>
      </c>
      <c r="B3" s="20" t="s">
        <v>1</v>
      </c>
      <c r="C3" s="20" t="s">
        <v>2</v>
      </c>
      <c r="D3" s="21" t="s">
        <v>3</v>
      </c>
      <c r="F3" s="64" t="s">
        <v>16</v>
      </c>
      <c r="G3" s="65"/>
      <c r="H3" s="65"/>
      <c r="I3" s="65"/>
      <c r="K3" s="22" t="s">
        <v>5</v>
      </c>
      <c r="L3" s="22" t="s">
        <v>5</v>
      </c>
      <c r="M3" s="22" t="s">
        <v>11</v>
      </c>
      <c r="N3" s="22" t="s">
        <v>12</v>
      </c>
      <c r="O3" s="22" t="s">
        <v>3</v>
      </c>
    </row>
    <row r="4" spans="1:15" ht="14.25" thickTop="1" thickBot="1" x14ac:dyDescent="0.25">
      <c r="A4" s="1">
        <v>0</v>
      </c>
      <c r="B4" s="17">
        <f>2*PI()*(1-COS(RADIANS(A4)/2))</f>
        <v>0</v>
      </c>
      <c r="C4" s="17">
        <f>PI()*(RADIANS(A4))^2/4</f>
        <v>0</v>
      </c>
      <c r="D4" s="2">
        <v>0</v>
      </c>
      <c r="F4" s="10" t="s">
        <v>0</v>
      </c>
      <c r="G4" s="9" t="s">
        <v>1</v>
      </c>
      <c r="H4" s="7" t="s">
        <v>2</v>
      </c>
      <c r="I4" s="8" t="s">
        <v>3</v>
      </c>
      <c r="K4" s="3" t="s">
        <v>4</v>
      </c>
      <c r="L4" s="17">
        <f>PI()</f>
        <v>3.1415926535897931</v>
      </c>
      <c r="M4" s="27">
        <f t="shared" ref="M4:M9" si="0">2*DEGREES(ACOS(1-L4/(2*PI())))</f>
        <v>119.99999999999999</v>
      </c>
      <c r="N4" s="28">
        <f t="shared" ref="N4:N9" si="1">DEGREES(SQRT(4*L4/PI()))</f>
        <v>114.59155902616465</v>
      </c>
      <c r="O4" s="2">
        <f t="shared" ref="O4:O9" si="2">ABS((M4-N4)/M4)</f>
        <v>4.5070341448627836E-2</v>
      </c>
    </row>
    <row r="5" spans="1:15" x14ac:dyDescent="0.2">
      <c r="A5" s="1">
        <v>1</v>
      </c>
      <c r="B5" s="17">
        <f t="shared" ref="B5:B68" si="3">2*PI()*(1-COS(RADIANS(A5)/2))</f>
        <v>2.3924444374124696E-4</v>
      </c>
      <c r="C5" s="17">
        <f t="shared" ref="C5:C68" si="4">PI()*(RADIANS(A5))^2/4</f>
        <v>2.3924596203935044E-4</v>
      </c>
      <c r="D5" s="2">
        <f t="shared" ref="D5:D68" si="5">(C5-B5)/B5</f>
        <v>6.3462209601925866E-6</v>
      </c>
      <c r="F5" s="11">
        <v>5</v>
      </c>
      <c r="G5" s="33">
        <f t="shared" ref="G5:G10" si="6">2*PI()*(1-COS(RADIANS(F5)/2))</f>
        <v>5.9802001725617103E-3</v>
      </c>
      <c r="H5" s="34">
        <f t="shared" ref="H5:H10" si="7">PI()*(RADIANS(F5))^2/4</f>
        <v>5.9811490509837605E-3</v>
      </c>
      <c r="I5" s="6">
        <f t="shared" ref="I5:I10" si="8">(H5-G5)/G5</f>
        <v>1.5867001014510483E-4</v>
      </c>
      <c r="K5" s="3" t="s">
        <v>6</v>
      </c>
      <c r="L5" s="17">
        <f>PI()/2</f>
        <v>1.5707963267948966</v>
      </c>
      <c r="M5" s="29">
        <f t="shared" si="0"/>
        <v>82.819244218541712</v>
      </c>
      <c r="N5" s="30">
        <f t="shared" si="1"/>
        <v>81.028468454139556</v>
      </c>
      <c r="O5" s="2">
        <f t="shared" si="2"/>
        <v>2.1622701116140272E-2</v>
      </c>
    </row>
    <row r="6" spans="1:15" x14ac:dyDescent="0.2">
      <c r="A6" s="1">
        <v>2</v>
      </c>
      <c r="B6" s="17">
        <f t="shared" si="3"/>
        <v>9.5695955557465969E-4</v>
      </c>
      <c r="C6" s="17">
        <f t="shared" si="4"/>
        <v>9.5698384815740174E-4</v>
      </c>
      <c r="D6" s="2">
        <f t="shared" si="5"/>
        <v>2.5385171818950735E-5</v>
      </c>
      <c r="F6" s="12">
        <v>10</v>
      </c>
      <c r="G6" s="35">
        <f t="shared" si="6"/>
        <v>2.3909417039326832E-2</v>
      </c>
      <c r="H6" s="36">
        <f t="shared" si="7"/>
        <v>2.3924596203935042E-2</v>
      </c>
      <c r="I6" s="4">
        <f t="shared" si="8"/>
        <v>6.3486134284422341E-4</v>
      </c>
      <c r="K6" s="3" t="s">
        <v>7</v>
      </c>
      <c r="L6" s="17">
        <f>PI()/4</f>
        <v>0.78539816339744828</v>
      </c>
      <c r="M6" s="29">
        <f t="shared" si="0"/>
        <v>57.910048743719685</v>
      </c>
      <c r="N6" s="30">
        <f t="shared" si="1"/>
        <v>57.295779513082323</v>
      </c>
      <c r="O6" s="2">
        <f t="shared" si="2"/>
        <v>1.060729949228335E-2</v>
      </c>
    </row>
    <row r="7" spans="1:15" x14ac:dyDescent="0.2">
      <c r="A7" s="1">
        <v>3</v>
      </c>
      <c r="B7" s="17">
        <f t="shared" si="3"/>
        <v>2.1530906787160303E-3</v>
      </c>
      <c r="C7" s="17">
        <f t="shared" si="4"/>
        <v>2.1532136583541544E-3</v>
      </c>
      <c r="D7" s="2">
        <f t="shared" si="5"/>
        <v>5.7117723530994146E-5</v>
      </c>
      <c r="F7" s="12">
        <v>20</v>
      </c>
      <c r="G7" s="35">
        <f t="shared" si="6"/>
        <v>9.5455703056737895E-2</v>
      </c>
      <c r="H7" s="36">
        <f t="shared" si="7"/>
        <v>9.5698384815740167E-2</v>
      </c>
      <c r="I7" s="4">
        <f t="shared" si="8"/>
        <v>2.5423495006686478E-3</v>
      </c>
      <c r="K7" s="3" t="s">
        <v>8</v>
      </c>
      <c r="L7" s="17">
        <f>PI()/10</f>
        <v>0.31415926535897931</v>
      </c>
      <c r="M7" s="29">
        <f t="shared" si="0"/>
        <v>36.389744677533571</v>
      </c>
      <c r="N7" s="30">
        <f t="shared" si="1"/>
        <v>36.237032715230669</v>
      </c>
      <c r="O7" s="2">
        <f t="shared" si="2"/>
        <v>4.1965659186717005E-3</v>
      </c>
    </row>
    <row r="8" spans="1:15" ht="13.5" thickBot="1" x14ac:dyDescent="0.25">
      <c r="A8" s="1">
        <v>4</v>
      </c>
      <c r="B8" s="17">
        <f t="shared" si="3"/>
        <v>3.827546723148298E-3</v>
      </c>
      <c r="C8" s="17">
        <f t="shared" si="4"/>
        <v>3.827935392629607E-3</v>
      </c>
      <c r="D8" s="2">
        <f t="shared" si="5"/>
        <v>1.0154532639885703E-4</v>
      </c>
      <c r="F8" s="12">
        <v>50</v>
      </c>
      <c r="G8" s="35">
        <f t="shared" si="6"/>
        <v>0.58868553588846184</v>
      </c>
      <c r="H8" s="36">
        <f t="shared" si="7"/>
        <v>0.59811490509837617</v>
      </c>
      <c r="I8" s="4">
        <f t="shared" si="8"/>
        <v>1.6017667557744971E-2</v>
      </c>
      <c r="K8" s="3" t="s">
        <v>9</v>
      </c>
      <c r="L8" s="17">
        <f>PI()/100</f>
        <v>3.1415926535897934E-2</v>
      </c>
      <c r="M8" s="29">
        <f t="shared" si="0"/>
        <v>11.46393593039546</v>
      </c>
      <c r="N8" s="30">
        <f t="shared" si="1"/>
        <v>11.459155902616466</v>
      </c>
      <c r="O8" s="2">
        <f t="shared" si="2"/>
        <v>4.1696218541485382E-4</v>
      </c>
    </row>
    <row r="9" spans="1:15" ht="13.5" thickBot="1" x14ac:dyDescent="0.25">
      <c r="A9" s="23">
        <v>5</v>
      </c>
      <c r="B9" s="26">
        <f t="shared" si="3"/>
        <v>5.9802001725617103E-3</v>
      </c>
      <c r="C9" s="24">
        <f t="shared" si="4"/>
        <v>5.9811490509837605E-3</v>
      </c>
      <c r="D9" s="25">
        <f t="shared" si="5"/>
        <v>1.5867001014510483E-4</v>
      </c>
      <c r="F9" s="12">
        <v>100</v>
      </c>
      <c r="G9" s="35">
        <f t="shared" si="6"/>
        <v>2.2444316423600355</v>
      </c>
      <c r="H9" s="36">
        <f t="shared" si="7"/>
        <v>2.3924596203935047</v>
      </c>
      <c r="I9" s="4">
        <f t="shared" si="8"/>
        <v>6.5953435711598146E-2</v>
      </c>
      <c r="K9" s="3" t="s">
        <v>10</v>
      </c>
      <c r="L9" s="17">
        <f>PI()/1000</f>
        <v>3.1415926535897933E-3</v>
      </c>
      <c r="M9" s="31">
        <f t="shared" si="0"/>
        <v>3.6238542761478194</v>
      </c>
      <c r="N9" s="32">
        <f t="shared" si="1"/>
        <v>3.6237032715230666</v>
      </c>
      <c r="O9" s="2">
        <f t="shared" si="2"/>
        <v>4.1669618380277164E-5</v>
      </c>
    </row>
    <row r="10" spans="1:15" ht="13.5" thickBot="1" x14ac:dyDescent="0.25">
      <c r="A10" s="1">
        <v>6</v>
      </c>
      <c r="B10" s="17">
        <f t="shared" si="3"/>
        <v>8.6108870940619572E-3</v>
      </c>
      <c r="C10" s="17">
        <f t="shared" si="4"/>
        <v>8.6128546334166174E-3</v>
      </c>
      <c r="D10" s="2">
        <f t="shared" si="5"/>
        <v>2.2849438544107609E-4</v>
      </c>
      <c r="F10" s="13">
        <v>180</v>
      </c>
      <c r="G10" s="37">
        <f t="shared" si="6"/>
        <v>6.2831853071795853</v>
      </c>
      <c r="H10" s="38">
        <f t="shared" si="7"/>
        <v>7.7515691700749541</v>
      </c>
      <c r="I10" s="5">
        <f t="shared" si="8"/>
        <v>0.23370055013616989</v>
      </c>
    </row>
    <row r="11" spans="1:15" x14ac:dyDescent="0.2">
      <c r="A11" s="1">
        <v>7</v>
      </c>
      <c r="B11" s="17">
        <f t="shared" si="3"/>
        <v>1.1719407150653945E-2</v>
      </c>
      <c r="C11" s="17">
        <f t="shared" si="4"/>
        <v>1.1723052139928173E-2</v>
      </c>
      <c r="D11" s="2">
        <f t="shared" si="5"/>
        <v>3.1102164361820515E-4</v>
      </c>
    </row>
    <row r="12" spans="1:15" x14ac:dyDescent="0.2">
      <c r="A12" s="1">
        <v>8</v>
      </c>
      <c r="B12" s="17">
        <f t="shared" si="3"/>
        <v>1.5305523616500533E-2</v>
      </c>
      <c r="C12" s="17">
        <f t="shared" si="4"/>
        <v>1.5311741570518428E-2</v>
      </c>
      <c r="D12" s="2">
        <f t="shared" si="5"/>
        <v>4.0625555673193915E-4</v>
      </c>
    </row>
    <row r="13" spans="1:15" ht="13.5" thickBot="1" x14ac:dyDescent="0.25">
      <c r="A13" s="1">
        <v>9</v>
      </c>
      <c r="B13" s="17">
        <f t="shared" si="3"/>
        <v>1.9368963394948521E-2</v>
      </c>
      <c r="C13" s="17">
        <f t="shared" si="4"/>
        <v>1.9378922925187385E-2</v>
      </c>
      <c r="D13" s="2">
        <f t="shared" si="5"/>
        <v>5.1420047814541598E-4</v>
      </c>
    </row>
    <row r="14" spans="1:15" ht="13.5" thickBot="1" x14ac:dyDescent="0.25">
      <c r="A14" s="23">
        <v>10</v>
      </c>
      <c r="B14" s="24">
        <f t="shared" si="3"/>
        <v>2.3909417039326832E-2</v>
      </c>
      <c r="C14" s="24">
        <f t="shared" si="4"/>
        <v>2.3924596203935042E-2</v>
      </c>
      <c r="D14" s="25">
        <f t="shared" si="5"/>
        <v>6.3486134284422341E-4</v>
      </c>
    </row>
    <row r="15" spans="1:15" x14ac:dyDescent="0.2">
      <c r="A15" s="1">
        <v>11</v>
      </c>
      <c r="B15" s="17">
        <f t="shared" si="3"/>
        <v>2.8926538776511222E-2</v>
      </c>
      <c r="C15" s="17">
        <f t="shared" si="4"/>
        <v>2.8948761406761402E-2</v>
      </c>
      <c r="D15" s="2">
        <f t="shared" si="5"/>
        <v>7.6824366792980559E-4</v>
      </c>
    </row>
    <row r="16" spans="1:15" x14ac:dyDescent="0.2">
      <c r="A16" s="1">
        <v>12</v>
      </c>
      <c r="B16" s="17">
        <f t="shared" si="3"/>
        <v>3.4419946533257702E-2</v>
      </c>
      <c r="C16" s="17">
        <f t="shared" si="4"/>
        <v>3.445141853366647E-2</v>
      </c>
      <c r="D16" s="2">
        <f t="shared" si="5"/>
        <v>9.1435355305850374E-4</v>
      </c>
    </row>
    <row r="17" spans="1:4" x14ac:dyDescent="0.2">
      <c r="A17" s="1">
        <v>13</v>
      </c>
      <c r="B17" s="17">
        <f t="shared" si="3"/>
        <v>4.0389221965295555E-2</v>
      </c>
      <c r="C17" s="17">
        <f t="shared" si="4"/>
        <v>4.0432567584650227E-2</v>
      </c>
      <c r="D17" s="2">
        <f t="shared" si="5"/>
        <v>1.0731976811020681E-3</v>
      </c>
    </row>
    <row r="18" spans="1:4" x14ac:dyDescent="0.2">
      <c r="A18" s="1">
        <v>14</v>
      </c>
      <c r="B18" s="17">
        <f t="shared" si="3"/>
        <v>4.6833910489190389E-2</v>
      </c>
      <c r="C18" s="17">
        <f t="shared" si="4"/>
        <v>4.6892208559712691E-2</v>
      </c>
      <c r="D18" s="2">
        <f t="shared" si="5"/>
        <v>1.2447833186117823E-3</v>
      </c>
    </row>
    <row r="19" spans="1:4" x14ac:dyDescent="0.2">
      <c r="A19" s="1">
        <v>15</v>
      </c>
      <c r="B19" s="17">
        <f t="shared" si="3"/>
        <v>5.3753521316959159E-2</v>
      </c>
      <c r="C19" s="17">
        <f t="shared" si="4"/>
        <v>5.3830341458853841E-2</v>
      </c>
      <c r="D19" s="2">
        <f t="shared" si="5"/>
        <v>1.4291183165789203E-3</v>
      </c>
    </row>
    <row r="20" spans="1:4" x14ac:dyDescent="0.2">
      <c r="A20" s="1">
        <v>16</v>
      </c>
      <c r="B20" s="17">
        <f t="shared" si="3"/>
        <v>6.1147527493446839E-2</v>
      </c>
      <c r="C20" s="17">
        <f t="shared" si="4"/>
        <v>6.1246966282073712E-2</v>
      </c>
      <c r="D20" s="2">
        <f t="shared" si="5"/>
        <v>1.6262111111120441E-3</v>
      </c>
    </row>
    <row r="21" spans="1:4" x14ac:dyDescent="0.2">
      <c r="A21" s="1">
        <v>17</v>
      </c>
      <c r="B21" s="17">
        <f t="shared" si="3"/>
        <v>6.9015365936457185E-2</v>
      </c>
      <c r="C21" s="17">
        <f t="shared" si="4"/>
        <v>6.9142083029372289E-2</v>
      </c>
      <c r="D21" s="2">
        <f t="shared" si="5"/>
        <v>1.8360707241887797E-3</v>
      </c>
    </row>
    <row r="22" spans="1:4" x14ac:dyDescent="0.2">
      <c r="A22" s="1">
        <v>18</v>
      </c>
      <c r="B22" s="17">
        <f t="shared" si="3"/>
        <v>7.7356437479629725E-2</v>
      </c>
      <c r="C22" s="17">
        <f t="shared" si="4"/>
        <v>7.7515691700749539E-2</v>
      </c>
      <c r="D22" s="2">
        <f t="shared" si="5"/>
        <v>2.0587067645372226E-3</v>
      </c>
    </row>
    <row r="23" spans="1:4" ht="13.5" thickBot="1" x14ac:dyDescent="0.25">
      <c r="A23" s="1">
        <v>19</v>
      </c>
      <c r="B23" s="17">
        <f t="shared" si="3"/>
        <v>8.6170106918073738E-2</v>
      </c>
      <c r="C23" s="17">
        <f t="shared" si="4"/>
        <v>8.6367792296205517E-2</v>
      </c>
      <c r="D23" s="2">
        <f t="shared" si="5"/>
        <v>2.2941294284307707E-3</v>
      </c>
    </row>
    <row r="24" spans="1:4" ht="13.5" thickBot="1" x14ac:dyDescent="0.25">
      <c r="A24" s="23">
        <v>20</v>
      </c>
      <c r="B24" s="24">
        <f t="shared" si="3"/>
        <v>9.5455703056737895E-2</v>
      </c>
      <c r="C24" s="24">
        <f t="shared" si="4"/>
        <v>9.5698384815740167E-2</v>
      </c>
      <c r="D24" s="25">
        <f t="shared" si="5"/>
        <v>2.5423495006686478E-3</v>
      </c>
    </row>
    <row r="25" spans="1:4" x14ac:dyDescent="0.2">
      <c r="A25" s="1">
        <v>21</v>
      </c>
      <c r="B25" s="17">
        <f t="shared" si="3"/>
        <v>0.10521251876152438</v>
      </c>
      <c r="C25" s="17">
        <f t="shared" si="4"/>
        <v>0.10550746925935355</v>
      </c>
      <c r="D25" s="2">
        <f t="shared" si="5"/>
        <v>2.8033783555520262E-3</v>
      </c>
    </row>
    <row r="26" spans="1:4" x14ac:dyDescent="0.2">
      <c r="A26" s="1">
        <v>22</v>
      </c>
      <c r="B26" s="17">
        <f t="shared" si="3"/>
        <v>0.11543981101314361</v>
      </c>
      <c r="C26" s="17">
        <f t="shared" si="4"/>
        <v>0.11579504562704561</v>
      </c>
      <c r="D26" s="2">
        <f t="shared" si="5"/>
        <v>3.0772279578797019E-3</v>
      </c>
    </row>
    <row r="27" spans="1:4" x14ac:dyDescent="0.2">
      <c r="A27" s="1">
        <v>23</v>
      </c>
      <c r="B27" s="17">
        <f t="shared" si="3"/>
        <v>0.12613680096369376</v>
      </c>
      <c r="C27" s="17">
        <f t="shared" si="4"/>
        <v>0.12656111391881639</v>
      </c>
      <c r="D27" s="2">
        <f t="shared" si="5"/>
        <v>3.3639108640844701E-3</v>
      </c>
    </row>
    <row r="28" spans="1:4" x14ac:dyDescent="0.2">
      <c r="A28" s="1">
        <v>24</v>
      </c>
      <c r="B28" s="17">
        <f t="shared" si="3"/>
        <v>0.13730267399597407</v>
      </c>
      <c r="C28" s="17">
        <f t="shared" si="4"/>
        <v>0.13780567413466588</v>
      </c>
      <c r="D28" s="2">
        <f t="shared" si="5"/>
        <v>3.6634402233605462E-3</v>
      </c>
    </row>
    <row r="29" spans="1:4" x14ac:dyDescent="0.2">
      <c r="A29" s="1">
        <v>25</v>
      </c>
      <c r="B29" s="17">
        <f t="shared" si="3"/>
        <v>0.14893657978552421</v>
      </c>
      <c r="C29" s="17">
        <f t="shared" si="4"/>
        <v>0.14952872627459404</v>
      </c>
      <c r="D29" s="2">
        <f t="shared" si="5"/>
        <v>3.9758297788397403E-3</v>
      </c>
    </row>
    <row r="30" spans="1:4" x14ac:dyDescent="0.2">
      <c r="A30" s="1">
        <v>26</v>
      </c>
      <c r="B30" s="17">
        <f t="shared" si="3"/>
        <v>0.16103763236537458</v>
      </c>
      <c r="C30" s="17">
        <f t="shared" si="4"/>
        <v>0.16173027033860091</v>
      </c>
      <c r="D30" s="2">
        <f t="shared" si="5"/>
        <v>4.3010938688841276E-3</v>
      </c>
    </row>
    <row r="31" spans="1:4" x14ac:dyDescent="0.2">
      <c r="A31" s="1">
        <v>27</v>
      </c>
      <c r="B31" s="17">
        <f t="shared" si="3"/>
        <v>0.17360491019352103</v>
      </c>
      <c r="C31" s="17">
        <f t="shared" si="4"/>
        <v>0.17441030632668647</v>
      </c>
      <c r="D31" s="2">
        <f t="shared" si="5"/>
        <v>4.6392474283569801E-3</v>
      </c>
    </row>
    <row r="32" spans="1:4" x14ac:dyDescent="0.2">
      <c r="A32" s="1">
        <v>28</v>
      </c>
      <c r="B32" s="17">
        <f t="shared" si="3"/>
        <v>0.1866374562230996</v>
      </c>
      <c r="C32" s="17">
        <f t="shared" si="4"/>
        <v>0.18756883423885076</v>
      </c>
      <c r="D32" s="2">
        <f t="shared" si="5"/>
        <v>4.9903059900142741E-3</v>
      </c>
    </row>
    <row r="33" spans="1:4" x14ac:dyDescent="0.2">
      <c r="A33" s="1">
        <v>29</v>
      </c>
      <c r="B33" s="17">
        <f t="shared" si="3"/>
        <v>0.20013427797527375</v>
      </c>
      <c r="C33" s="17">
        <f t="shared" si="4"/>
        <v>0.20120585407509378</v>
      </c>
      <c r="D33" s="2">
        <f t="shared" si="5"/>
        <v>5.3542856858954631E-3</v>
      </c>
    </row>
    <row r="34" spans="1:4" x14ac:dyDescent="0.2">
      <c r="A34" s="1">
        <v>30</v>
      </c>
      <c r="B34" s="17">
        <f t="shared" si="3"/>
        <v>0.21409434761481089</v>
      </c>
      <c r="C34" s="17">
        <f t="shared" si="4"/>
        <v>0.21532136583541536</v>
      </c>
      <c r="D34" s="2">
        <f t="shared" si="5"/>
        <v>5.7312032488222092E-3</v>
      </c>
    </row>
    <row r="35" spans="1:4" x14ac:dyDescent="0.2">
      <c r="A35" s="1">
        <v>31</v>
      </c>
      <c r="B35" s="17">
        <f t="shared" si="3"/>
        <v>0.22851660202836074</v>
      </c>
      <c r="C35" s="17">
        <f t="shared" si="4"/>
        <v>0.22991536951981575</v>
      </c>
      <c r="D35" s="2">
        <f t="shared" si="5"/>
        <v>6.1210760139056002E-3</v>
      </c>
    </row>
    <row r="36" spans="1:4" x14ac:dyDescent="0.2">
      <c r="A36" s="1">
        <v>32</v>
      </c>
      <c r="B36" s="17">
        <f t="shared" si="3"/>
        <v>0.24339994290541</v>
      </c>
      <c r="C36" s="17">
        <f t="shared" si="4"/>
        <v>0.24498786512829485</v>
      </c>
      <c r="D36" s="2">
        <f t="shared" si="5"/>
        <v>6.5239219201540192E-3</v>
      </c>
    </row>
    <row r="37" spans="1:4" x14ac:dyDescent="0.2">
      <c r="A37" s="1">
        <v>33</v>
      </c>
      <c r="B37" s="17">
        <f t="shared" si="3"/>
        <v>0.25874323682192923</v>
      </c>
      <c r="C37" s="17">
        <f t="shared" si="4"/>
        <v>0.26053885266085264</v>
      </c>
      <c r="D37" s="2">
        <f t="shared" si="5"/>
        <v>6.9397595120879304E-3</v>
      </c>
    </row>
    <row r="38" spans="1:4" x14ac:dyDescent="0.2">
      <c r="A38" s="1">
        <v>34</v>
      </c>
      <c r="B38" s="17">
        <f t="shared" si="3"/>
        <v>0.27454531532668219</v>
      </c>
      <c r="C38" s="17">
        <f t="shared" si="4"/>
        <v>0.27656833211748916</v>
      </c>
      <c r="D38" s="2">
        <f t="shared" si="5"/>
        <v>7.3686079414604869E-3</v>
      </c>
    </row>
    <row r="39" spans="1:4" x14ac:dyDescent="0.2">
      <c r="A39" s="1">
        <v>35</v>
      </c>
      <c r="B39" s="17">
        <f t="shared" si="3"/>
        <v>0.29080497503020969</v>
      </c>
      <c r="C39" s="17">
        <f t="shared" si="4"/>
        <v>0.29307630349820429</v>
      </c>
      <c r="D39" s="2">
        <f t="shared" si="5"/>
        <v>7.8104869690026864E-3</v>
      </c>
    </row>
    <row r="40" spans="1:4" x14ac:dyDescent="0.2">
      <c r="A40" s="1">
        <v>36</v>
      </c>
      <c r="B40" s="17">
        <f t="shared" si="3"/>
        <v>0.30752097769647485</v>
      </c>
      <c r="C40" s="17">
        <f t="shared" si="4"/>
        <v>0.31006276680299816</v>
      </c>
      <c r="D40" s="2">
        <f t="shared" si="5"/>
        <v>8.2654169662274828E-3</v>
      </c>
    </row>
    <row r="41" spans="1:4" x14ac:dyDescent="0.2">
      <c r="A41" s="1">
        <v>37</v>
      </c>
      <c r="B41" s="17">
        <f t="shared" si="3"/>
        <v>0.3246920503371547</v>
      </c>
      <c r="C41" s="17">
        <f t="shared" si="4"/>
        <v>0.3275277220318708</v>
      </c>
      <c r="D41" s="2">
        <f t="shared" si="5"/>
        <v>8.7334189173143874E-3</v>
      </c>
    </row>
    <row r="42" spans="1:4" x14ac:dyDescent="0.2">
      <c r="A42" s="1">
        <v>38</v>
      </c>
      <c r="B42" s="17">
        <f t="shared" si="3"/>
        <v>0.34231688530858778</v>
      </c>
      <c r="C42" s="17">
        <f t="shared" si="4"/>
        <v>0.34547116918482207</v>
      </c>
      <c r="D42" s="2">
        <f t="shared" si="5"/>
        <v>9.214514421018994E-3</v>
      </c>
    </row>
    <row r="43" spans="1:4" x14ac:dyDescent="0.2">
      <c r="A43" s="1">
        <v>39</v>
      </c>
      <c r="B43" s="17">
        <f t="shared" si="3"/>
        <v>0.36039414041135392</v>
      </c>
      <c r="C43" s="17">
        <f t="shared" si="4"/>
        <v>0.36389310826185201</v>
      </c>
      <c r="D43" s="2">
        <f t="shared" si="5"/>
        <v>9.7087256926662504E-3</v>
      </c>
    </row>
    <row r="44" spans="1:4" x14ac:dyDescent="0.2">
      <c r="A44" s="1">
        <v>40</v>
      </c>
      <c r="B44" s="17">
        <f t="shared" si="3"/>
        <v>0.37892243899248773</v>
      </c>
      <c r="C44" s="17">
        <f t="shared" si="4"/>
        <v>0.38279353926296067</v>
      </c>
      <c r="D44" s="2">
        <f t="shared" si="5"/>
        <v>1.021607556619175E-2</v>
      </c>
    </row>
    <row r="45" spans="1:4" x14ac:dyDescent="0.2">
      <c r="A45" s="1">
        <v>41</v>
      </c>
      <c r="B45" s="17">
        <f t="shared" si="3"/>
        <v>0.39790037005031781</v>
      </c>
      <c r="C45" s="17">
        <f t="shared" si="4"/>
        <v>0.40217246218814812</v>
      </c>
      <c r="D45" s="2">
        <f t="shared" si="5"/>
        <v>1.0736587496236976E-2</v>
      </c>
    </row>
    <row r="46" spans="1:4" x14ac:dyDescent="0.2">
      <c r="A46" s="1">
        <v>42</v>
      </c>
      <c r="B46" s="17">
        <f t="shared" si="3"/>
        <v>0.41732648834191655</v>
      </c>
      <c r="C46" s="17">
        <f t="shared" si="4"/>
        <v>0.42202987703741418</v>
      </c>
      <c r="D46" s="2">
        <f t="shared" si="5"/>
        <v>1.1270285560316836E-2</v>
      </c>
    </row>
    <row r="47" spans="1:4" x14ac:dyDescent="0.2">
      <c r="A47" s="1">
        <v>43</v>
      </c>
      <c r="B47" s="17">
        <f t="shared" si="3"/>
        <v>0.43719931449316562</v>
      </c>
      <c r="C47" s="17">
        <f t="shared" si="4"/>
        <v>0.44236578381075903</v>
      </c>
      <c r="D47" s="2">
        <f t="shared" si="5"/>
        <v>1.1817194461026919E-2</v>
      </c>
    </row>
    <row r="48" spans="1:4" x14ac:dyDescent="0.2">
      <c r="A48" s="1">
        <v>44</v>
      </c>
      <c r="B48" s="17">
        <f t="shared" si="3"/>
        <v>0.45751733511141318</v>
      </c>
      <c r="C48" s="17">
        <f t="shared" si="4"/>
        <v>0.46318018250818244</v>
      </c>
      <c r="D48" s="2">
        <f t="shared" si="5"/>
        <v>1.2377339528326847E-2</v>
      </c>
    </row>
    <row r="49" spans="1:4" x14ac:dyDescent="0.2">
      <c r="A49" s="1">
        <v>45</v>
      </c>
      <c r="B49" s="17">
        <f t="shared" si="3"/>
        <v>0.47827900290072456</v>
      </c>
      <c r="C49" s="17">
        <f t="shared" si="4"/>
        <v>0.48447307312968463</v>
      </c>
      <c r="D49" s="2">
        <f t="shared" si="5"/>
        <v>1.2950746721878903E-2</v>
      </c>
    </row>
    <row r="50" spans="1:4" x14ac:dyDescent="0.2">
      <c r="A50" s="1">
        <v>46</v>
      </c>
      <c r="B50" s="17">
        <f t="shared" si="3"/>
        <v>0.49948273677971466</v>
      </c>
      <c r="C50" s="17">
        <f t="shared" si="4"/>
        <v>0.50624445567526555</v>
      </c>
      <c r="D50" s="2">
        <f t="shared" si="5"/>
        <v>1.3537442633443773E-2</v>
      </c>
    </row>
    <row r="51" spans="1:4" x14ac:dyDescent="0.2">
      <c r="A51" s="1">
        <v>47</v>
      </c>
      <c r="B51" s="17">
        <f t="shared" si="3"/>
        <v>0.52112692200195643</v>
      </c>
      <c r="C51" s="17">
        <f t="shared" si="4"/>
        <v>0.5284943301449252</v>
      </c>
      <c r="D51" s="2">
        <f t="shared" si="5"/>
        <v>1.4137454489332847E-2</v>
      </c>
    </row>
    <row r="52" spans="1:4" x14ac:dyDescent="0.2">
      <c r="A52" s="1">
        <v>48</v>
      </c>
      <c r="B52" s="17">
        <f t="shared" si="3"/>
        <v>0.54320991027894538</v>
      </c>
      <c r="C52" s="17">
        <f t="shared" si="4"/>
        <v>0.55122269653866351</v>
      </c>
      <c r="D52" s="2">
        <f t="shared" si="5"/>
        <v>1.4750810152936016E-2</v>
      </c>
    </row>
    <row r="53" spans="1:4" ht="13.5" thickBot="1" x14ac:dyDescent="0.25">
      <c r="A53" s="1">
        <v>49</v>
      </c>
      <c r="B53" s="17">
        <f t="shared" si="3"/>
        <v>0.56573001990562632</v>
      </c>
      <c r="C53" s="17">
        <f t="shared" si="4"/>
        <v>0.5744295548564804</v>
      </c>
      <c r="D53" s="2">
        <f t="shared" si="5"/>
        <v>1.5377538127294898E-2</v>
      </c>
    </row>
    <row r="54" spans="1:4" ht="13.5" thickBot="1" x14ac:dyDescent="0.25">
      <c r="A54" s="23">
        <v>50</v>
      </c>
      <c r="B54" s="24">
        <f t="shared" si="3"/>
        <v>0.58868553588846184</v>
      </c>
      <c r="C54" s="24">
        <f t="shared" si="4"/>
        <v>0.59811490509837617</v>
      </c>
      <c r="D54" s="25">
        <f t="shared" si="5"/>
        <v>1.6017667557744971E-2</v>
      </c>
    </row>
    <row r="55" spans="1:4" x14ac:dyDescent="0.2">
      <c r="A55" s="1">
        <v>51</v>
      </c>
      <c r="B55" s="17">
        <f t="shared" si="3"/>
        <v>0.61207471007603298</v>
      </c>
      <c r="C55" s="17">
        <f t="shared" si="4"/>
        <v>0.62227874726435062</v>
      </c>
      <c r="D55" s="2">
        <f t="shared" si="5"/>
        <v>1.6671228234622006E-2</v>
      </c>
    </row>
    <row r="56" spans="1:4" x14ac:dyDescent="0.2">
      <c r="A56" s="1">
        <v>52</v>
      </c>
      <c r="B56" s="17">
        <f t="shared" si="3"/>
        <v>0.63589576129217118</v>
      </c>
      <c r="C56" s="17">
        <f t="shared" si="4"/>
        <v>0.64692108135440363</v>
      </c>
      <c r="D56" s="2">
        <f t="shared" si="5"/>
        <v>1.7338250596022939E-2</v>
      </c>
    </row>
    <row r="57" spans="1:4" x14ac:dyDescent="0.2">
      <c r="A57" s="1">
        <v>53</v>
      </c>
      <c r="B57" s="17">
        <f t="shared" si="3"/>
        <v>0.66014687547159923</v>
      </c>
      <c r="C57" s="17">
        <f t="shared" si="4"/>
        <v>0.67204190736853531</v>
      </c>
      <c r="D57" s="2">
        <f t="shared" si="5"/>
        <v>1.8018765730639028E-2</v>
      </c>
    </row>
    <row r="58" spans="1:4" x14ac:dyDescent="0.2">
      <c r="A58" s="1">
        <v>54</v>
      </c>
      <c r="B58" s="17">
        <f t="shared" si="3"/>
        <v>0.6848262057980804</v>
      </c>
      <c r="C58" s="17">
        <f t="shared" si="4"/>
        <v>0.69764122530674588</v>
      </c>
      <c r="D58" s="2">
        <f t="shared" si="5"/>
        <v>1.8712805380645677E-2</v>
      </c>
    </row>
    <row r="59" spans="1:4" x14ac:dyDescent="0.2">
      <c r="A59" s="1">
        <v>55</v>
      </c>
      <c r="B59" s="17">
        <f t="shared" si="3"/>
        <v>0.70993187284506054</v>
      </c>
      <c r="C59" s="17">
        <f t="shared" si="4"/>
        <v>0.72371903516903513</v>
      </c>
      <c r="D59" s="2">
        <f t="shared" si="5"/>
        <v>1.9420401944657547E-2</v>
      </c>
    </row>
    <row r="60" spans="1:4" x14ac:dyDescent="0.2">
      <c r="A60" s="1">
        <v>56</v>
      </c>
      <c r="B60" s="17">
        <f t="shared" si="3"/>
        <v>0.73546196471879277</v>
      </c>
      <c r="C60" s="17">
        <f t="shared" si="4"/>
        <v>0.75027533695540305</v>
      </c>
      <c r="D60" s="2">
        <f t="shared" si="5"/>
        <v>2.014158848075065E-2</v>
      </c>
    </row>
    <row r="61" spans="1:4" x14ac:dyDescent="0.2">
      <c r="A61" s="1">
        <v>57</v>
      </c>
      <c r="B61" s="17">
        <f t="shared" si="3"/>
        <v>0.76141453720393826</v>
      </c>
      <c r="C61" s="17">
        <f t="shared" si="4"/>
        <v>0.77731013066584964</v>
      </c>
      <c r="D61" s="2">
        <f t="shared" si="5"/>
        <v>2.0876398709542745E-2</v>
      </c>
    </row>
    <row r="62" spans="1:4" x14ac:dyDescent="0.2">
      <c r="A62" s="1">
        <v>58</v>
      </c>
      <c r="B62" s="17">
        <f t="shared" si="3"/>
        <v>0.78778761391162222</v>
      </c>
      <c r="C62" s="17">
        <f t="shared" si="4"/>
        <v>0.80482341630037513</v>
      </c>
      <c r="D62" s="2">
        <f t="shared" si="5"/>
        <v>2.162486701734824E-2</v>
      </c>
    </row>
    <row r="63" spans="1:4" x14ac:dyDescent="0.2">
      <c r="A63" s="1">
        <v>59</v>
      </c>
      <c r="B63" s="17">
        <f t="shared" si="3"/>
        <v>0.81457918642994498</v>
      </c>
      <c r="C63" s="17">
        <f t="shared" si="4"/>
        <v>0.83281519385897906</v>
      </c>
      <c r="D63" s="2">
        <f t="shared" si="5"/>
        <v>2.2387028459390189E-2</v>
      </c>
    </row>
    <row r="64" spans="1:4" x14ac:dyDescent="0.2">
      <c r="A64" s="1">
        <v>60</v>
      </c>
      <c r="B64" s="17">
        <f t="shared" si="3"/>
        <v>0.8417872144769325</v>
      </c>
      <c r="C64" s="17">
        <f t="shared" si="4"/>
        <v>0.86128546334166145</v>
      </c>
      <c r="D64" s="2">
        <f t="shared" si="5"/>
        <v>2.316291876308043E-2</v>
      </c>
    </row>
    <row r="65" spans="1:4" x14ac:dyDescent="0.2">
      <c r="A65" s="1">
        <v>61</v>
      </c>
      <c r="B65" s="17">
        <f t="shared" si="3"/>
        <v>0.86940962605590888</v>
      </c>
      <c r="C65" s="17">
        <f t="shared" si="4"/>
        <v>0.89023422474842284</v>
      </c>
      <c r="D65" s="2">
        <f t="shared" si="5"/>
        <v>2.3952574331371389E-2</v>
      </c>
    </row>
    <row r="66" spans="1:4" x14ac:dyDescent="0.2">
      <c r="A66" s="1">
        <v>62</v>
      </c>
      <c r="B66" s="17">
        <f t="shared" si="3"/>
        <v>0.8974443176132878</v>
      </c>
      <c r="C66" s="17">
        <f t="shared" si="4"/>
        <v>0.91966147807926302</v>
      </c>
      <c r="D66" s="2">
        <f t="shared" si="5"/>
        <v>2.4756032246168475E-2</v>
      </c>
    </row>
    <row r="67" spans="1:4" x14ac:dyDescent="0.2">
      <c r="A67" s="1">
        <v>63</v>
      </c>
      <c r="B67" s="17">
        <f t="shared" si="3"/>
        <v>0.92588915419876672</v>
      </c>
      <c r="C67" s="17">
        <f t="shared" si="4"/>
        <v>0.94956722333418186</v>
      </c>
      <c r="D67" s="2">
        <f t="shared" si="5"/>
        <v>2.5573330271813532E-2</v>
      </c>
    </row>
    <row r="68" spans="1:4" x14ac:dyDescent="0.2">
      <c r="A68" s="1">
        <v>64</v>
      </c>
      <c r="B68" s="17">
        <f t="shared" si="3"/>
        <v>0.95474196962790969</v>
      </c>
      <c r="C68" s="17">
        <f t="shared" si="4"/>
        <v>0.97995146051317938</v>
      </c>
      <c r="D68" s="2">
        <f t="shared" si="5"/>
        <v>2.6404506858637999E-2</v>
      </c>
    </row>
    <row r="69" spans="1:4" x14ac:dyDescent="0.2">
      <c r="A69" s="1">
        <v>65</v>
      </c>
      <c r="B69" s="17">
        <f t="shared" ref="B69:B132" si="9">2*PI()*(1-COS(RADIANS(A69)/2))</f>
        <v>0.98400056664711455</v>
      </c>
      <c r="C69" s="17">
        <f t="shared" ref="C69:C132" si="10">PI()*(RADIANS(A69))^2/4</f>
        <v>1.0108141896162557</v>
      </c>
      <c r="D69" s="2">
        <f t="shared" ref="D69:D132" si="11">(C69-B69)/B69</f>
        <v>2.7249601146578532E-2</v>
      </c>
    </row>
    <row r="70" spans="1:4" x14ac:dyDescent="0.2">
      <c r="A70" s="1">
        <v>66</v>
      </c>
      <c r="B70" s="17">
        <f t="shared" si="9"/>
        <v>1.0136627171009389</v>
      </c>
      <c r="C70" s="17">
        <f t="shared" si="10"/>
        <v>1.0421554106434106</v>
      </c>
      <c r="D70" s="2">
        <f t="shared" si="11"/>
        <v>2.8108652968869507E-2</v>
      </c>
    </row>
    <row r="71" spans="1:4" x14ac:dyDescent="0.2">
      <c r="A71" s="1">
        <v>67</v>
      </c>
      <c r="B71" s="17">
        <f t="shared" si="9"/>
        <v>1.0437261621017841</v>
      </c>
      <c r="C71" s="17">
        <f t="shared" si="10"/>
        <v>1.0739751235946442</v>
      </c>
      <c r="D71" s="2">
        <f t="shared" si="11"/>
        <v>2.8981702855801532E-2</v>
      </c>
    </row>
    <row r="72" spans="1:4" x14ac:dyDescent="0.2">
      <c r="A72" s="1">
        <v>68</v>
      </c>
      <c r="B72" s="17">
        <f t="shared" si="9"/>
        <v>1.0741886122019184</v>
      </c>
      <c r="C72" s="17">
        <f t="shared" si="10"/>
        <v>1.1062733284699566</v>
      </c>
      <c r="D72" s="2">
        <f t="shared" si="11"/>
        <v>2.9868792038550449E-2</v>
      </c>
    </row>
    <row r="73" spans="1:4" x14ac:dyDescent="0.2">
      <c r="A73" s="1">
        <v>69</v>
      </c>
      <c r="B73" s="17">
        <f t="shared" si="9"/>
        <v>1.1050477475678249</v>
      </c>
      <c r="C73" s="17">
        <f t="shared" si="10"/>
        <v>1.1390500252693474</v>
      </c>
      <c r="D73" s="2">
        <f t="shared" si="11"/>
        <v>3.076996245307994E-2</v>
      </c>
    </row>
    <row r="74" spans="1:4" x14ac:dyDescent="0.2">
      <c r="A74" s="1">
        <v>70</v>
      </c>
      <c r="B74" s="17">
        <f t="shared" si="9"/>
        <v>1.1363012181568712</v>
      </c>
      <c r="C74" s="17">
        <f t="shared" si="10"/>
        <v>1.1723052139928172</v>
      </c>
      <c r="D74" s="2">
        <f t="shared" si="11"/>
        <v>3.1685256744110456E-2</v>
      </c>
    </row>
    <row r="75" spans="1:4" x14ac:dyDescent="0.2">
      <c r="A75" s="1">
        <v>71</v>
      </c>
      <c r="B75" s="17">
        <f t="shared" si="9"/>
        <v>1.1679466438962685</v>
      </c>
      <c r="C75" s="17">
        <f t="shared" si="10"/>
        <v>1.2060388946403655</v>
      </c>
      <c r="D75" s="2">
        <f t="shared" si="11"/>
        <v>3.261471826916798E-2</v>
      </c>
    </row>
    <row r="76" spans="1:4" x14ac:dyDescent="0.2">
      <c r="A76" s="1">
        <v>72</v>
      </c>
      <c r="B76" s="17">
        <f t="shared" si="9"/>
        <v>1.1999816148643265</v>
      </c>
      <c r="C76" s="17">
        <f t="shared" si="10"/>
        <v>1.2402510672119926</v>
      </c>
      <c r="D76" s="2">
        <f t="shared" si="11"/>
        <v>3.3558391102699592E-2</v>
      </c>
    </row>
    <row r="77" spans="1:4" x14ac:dyDescent="0.2">
      <c r="A77" s="1">
        <v>73</v>
      </c>
      <c r="B77" s="17">
        <f t="shared" si="9"/>
        <v>1.232403691473978</v>
      </c>
      <c r="C77" s="17">
        <f t="shared" si="10"/>
        <v>1.2749417317076985</v>
      </c>
      <c r="D77" s="2">
        <f t="shared" si="11"/>
        <v>3.4516320040265579E-2</v>
      </c>
    </row>
    <row r="78" spans="1:4" x14ac:dyDescent="0.2">
      <c r="A78" s="1">
        <v>74</v>
      </c>
      <c r="B78" s="17">
        <f t="shared" si="9"/>
        <v>1.265210404658561</v>
      </c>
      <c r="C78" s="17">
        <f t="shared" si="10"/>
        <v>1.3101108881274832</v>
      </c>
      <c r="D78" s="2">
        <f t="shared" si="11"/>
        <v>3.5488550602806132E-2</v>
      </c>
    </row>
    <row r="79" spans="1:4" x14ac:dyDescent="0.2">
      <c r="A79" s="1">
        <v>75</v>
      </c>
      <c r="B79" s="17">
        <f t="shared" si="9"/>
        <v>1.298399256059851</v>
      </c>
      <c r="C79" s="17">
        <f t="shared" si="10"/>
        <v>1.3457585364713465</v>
      </c>
      <c r="D79" s="2">
        <f t="shared" si="11"/>
        <v>3.6475129040980006E-2</v>
      </c>
    </row>
    <row r="80" spans="1:4" x14ac:dyDescent="0.2">
      <c r="A80" s="1">
        <v>76</v>
      </c>
      <c r="B80" s="17">
        <f t="shared" si="9"/>
        <v>1.3319677182183181</v>
      </c>
      <c r="C80" s="17">
        <f t="shared" si="10"/>
        <v>1.3818846767392883</v>
      </c>
      <c r="D80" s="2">
        <f t="shared" si="11"/>
        <v>3.7476102339582762E-2</v>
      </c>
    </row>
    <row r="81" spans="1:4" x14ac:dyDescent="0.2">
      <c r="A81" s="1">
        <v>77</v>
      </c>
      <c r="B81" s="17">
        <f t="shared" si="9"/>
        <v>1.365913234765602</v>
      </c>
      <c r="C81" s="17">
        <f t="shared" si="10"/>
        <v>1.4184893089313091</v>
      </c>
      <c r="D81" s="2">
        <f t="shared" si="11"/>
        <v>3.8491518222040964E-2</v>
      </c>
    </row>
    <row r="82" spans="1:4" x14ac:dyDescent="0.2">
      <c r="A82" s="1">
        <v>78</v>
      </c>
      <c r="B82" s="17">
        <f t="shared" si="9"/>
        <v>1.4002332206191936</v>
      </c>
      <c r="C82" s="17">
        <f t="shared" si="10"/>
        <v>1.455572433047408</v>
      </c>
      <c r="D82" s="2">
        <f t="shared" si="11"/>
        <v>3.952142515497737E-2</v>
      </c>
    </row>
    <row r="83" spans="1:4" x14ac:dyDescent="0.2">
      <c r="A83" s="1">
        <v>79</v>
      </c>
      <c r="B83" s="17">
        <f t="shared" si="9"/>
        <v>1.4349250621792946</v>
      </c>
      <c r="C83" s="17">
        <f t="shared" si="10"/>
        <v>1.493134049087586</v>
      </c>
      <c r="D83" s="2">
        <f t="shared" si="11"/>
        <v>4.0565872352864449E-2</v>
      </c>
    </row>
    <row r="84" spans="1:4" x14ac:dyDescent="0.2">
      <c r="A84" s="1">
        <v>80</v>
      </c>
      <c r="B84" s="17">
        <f t="shared" si="9"/>
        <v>1.4699861175278552</v>
      </c>
      <c r="C84" s="17">
        <f t="shared" si="10"/>
        <v>1.5311741570518427</v>
      </c>
      <c r="D84" s="2">
        <f t="shared" si="11"/>
        <v>4.1624909782746952E-2</v>
      </c>
    </row>
    <row r="85" spans="1:4" x14ac:dyDescent="0.2">
      <c r="A85" s="1">
        <v>81</v>
      </c>
      <c r="B85" s="17">
        <f t="shared" si="9"/>
        <v>1.5054137166297661</v>
      </c>
      <c r="C85" s="17">
        <f t="shared" si="10"/>
        <v>1.5696927569401782</v>
      </c>
      <c r="D85" s="2">
        <f t="shared" si="11"/>
        <v>4.2698588169049187E-2</v>
      </c>
    </row>
    <row r="86" spans="1:4" x14ac:dyDescent="0.2">
      <c r="A86" s="1">
        <v>82</v>
      </c>
      <c r="B86" s="17">
        <f t="shared" si="9"/>
        <v>1.5412051615361919</v>
      </c>
      <c r="C86" s="17">
        <f t="shared" si="10"/>
        <v>1.6086898487525925</v>
      </c>
      <c r="D86" s="2">
        <f t="shared" si="11"/>
        <v>4.378695899846026E-2</v>
      </c>
    </row>
    <row r="87" spans="1:4" x14ac:dyDescent="0.2">
      <c r="A87" s="1">
        <v>83</v>
      </c>
      <c r="B87" s="17">
        <f t="shared" si="9"/>
        <v>1.5773577265900312</v>
      </c>
      <c r="C87" s="17">
        <f t="shared" si="10"/>
        <v>1.6481654324890853</v>
      </c>
      <c r="D87" s="2">
        <f t="shared" si="11"/>
        <v>4.4890074524900521E-2</v>
      </c>
    </row>
    <row r="88" spans="1:4" x14ac:dyDescent="0.2">
      <c r="A88" s="1">
        <v>84</v>
      </c>
      <c r="B88" s="17">
        <f t="shared" si="9"/>
        <v>1.6138686586334849</v>
      </c>
      <c r="C88" s="17">
        <f t="shared" si="10"/>
        <v>1.6881195081496567</v>
      </c>
      <c r="D88" s="2">
        <f t="shared" si="11"/>
        <v>4.6007987774570443E-2</v>
      </c>
    </row>
    <row r="89" spans="1:4" x14ac:dyDescent="0.2">
      <c r="A89" s="1">
        <v>85</v>
      </c>
      <c r="B89" s="17">
        <f t="shared" si="9"/>
        <v>1.6507351772177201</v>
      </c>
      <c r="C89" s="17">
        <f t="shared" si="10"/>
        <v>1.7285520757343071</v>
      </c>
      <c r="D89" s="2">
        <f t="shared" si="11"/>
        <v>4.7140752551081987E-2</v>
      </c>
    </row>
    <row r="90" spans="1:4" x14ac:dyDescent="0.2">
      <c r="A90" s="1">
        <v>86</v>
      </c>
      <c r="B90" s="17">
        <f t="shared" si="9"/>
        <v>1.6879544748146111</v>
      </c>
      <c r="C90" s="17">
        <f t="shared" si="10"/>
        <v>1.7694631352430361</v>
      </c>
      <c r="D90" s="2">
        <f t="shared" si="11"/>
        <v>4.8288423440671947E-2</v>
      </c>
    </row>
    <row r="91" spans="1:4" x14ac:dyDescent="0.2">
      <c r="A91" s="1">
        <v>87</v>
      </c>
      <c r="B91" s="17">
        <f t="shared" si="9"/>
        <v>1.7255237170305466</v>
      </c>
      <c r="C91" s="17">
        <f t="shared" si="10"/>
        <v>1.8108526866758432</v>
      </c>
      <c r="D91" s="2">
        <f t="shared" si="11"/>
        <v>4.9451055817499381E-2</v>
      </c>
    </row>
    <row r="92" spans="1:4" x14ac:dyDescent="0.2">
      <c r="A92" s="1">
        <v>88</v>
      </c>
      <c r="B92" s="17">
        <f t="shared" si="9"/>
        <v>1.7634400428222758</v>
      </c>
      <c r="C92" s="17">
        <f t="shared" si="10"/>
        <v>1.8527207300327297</v>
      </c>
      <c r="D92" s="2">
        <f t="shared" si="11"/>
        <v>5.0628705849032285E-2</v>
      </c>
    </row>
    <row r="93" spans="1:4" x14ac:dyDescent="0.2">
      <c r="A93" s="1">
        <v>89</v>
      </c>
      <c r="B93" s="17">
        <f t="shared" si="9"/>
        <v>1.8017005647147921</v>
      </c>
      <c r="C93" s="17">
        <f t="shared" si="10"/>
        <v>1.8950672653136946</v>
      </c>
      <c r="D93" s="2">
        <f t="shared" si="11"/>
        <v>5.1821430501511993E-2</v>
      </c>
    </row>
    <row r="94" spans="1:4" x14ac:dyDescent="0.2">
      <c r="A94" s="1">
        <v>90</v>
      </c>
      <c r="B94" s="17">
        <f t="shared" si="9"/>
        <v>1.8403023690212199</v>
      </c>
      <c r="C94" s="17">
        <f t="shared" si="10"/>
        <v>1.9378922925187385</v>
      </c>
      <c r="D94" s="2">
        <f t="shared" si="11"/>
        <v>5.3029287545514933E-2</v>
      </c>
    </row>
    <row r="95" spans="1:4" x14ac:dyDescent="0.2">
      <c r="A95" s="1">
        <v>91</v>
      </c>
      <c r="B95" s="17">
        <f t="shared" si="9"/>
        <v>1.8792425160647097</v>
      </c>
      <c r="C95" s="17">
        <f t="shared" si="10"/>
        <v>1.9811958116478612</v>
      </c>
      <c r="D95" s="2">
        <f t="shared" si="11"/>
        <v>5.4252335561591147E-2</v>
      </c>
    </row>
    <row r="96" spans="1:4" x14ac:dyDescent="0.2">
      <c r="A96" s="1">
        <v>92</v>
      </c>
      <c r="B96" s="17">
        <f t="shared" si="9"/>
        <v>1.9185180404023008</v>
      </c>
      <c r="C96" s="17">
        <f t="shared" si="10"/>
        <v>2.0249778227010622</v>
      </c>
      <c r="D96" s="2">
        <f t="shared" si="11"/>
        <v>5.5490633946000047E-2</v>
      </c>
    </row>
    <row r="97" spans="1:4" x14ac:dyDescent="0.2">
      <c r="A97" s="1">
        <v>93</v>
      </c>
      <c r="B97" s="17">
        <f t="shared" si="9"/>
        <v>1.9581259510507527</v>
      </c>
      <c r="C97" s="17">
        <f t="shared" si="10"/>
        <v>2.0692383256783424</v>
      </c>
      <c r="D97" s="2">
        <f t="shared" si="11"/>
        <v>5.6744242916532281E-2</v>
      </c>
    </row>
    <row r="98" spans="1:4" x14ac:dyDescent="0.2">
      <c r="A98" s="1">
        <v>94</v>
      </c>
      <c r="B98" s="17">
        <f t="shared" si="9"/>
        <v>1.9980632317143228</v>
      </c>
      <c r="C98" s="17">
        <f t="shared" si="10"/>
        <v>2.1139773205797008</v>
      </c>
      <c r="D98" s="2">
        <f t="shared" si="11"/>
        <v>5.8013223518419199E-2</v>
      </c>
    </row>
    <row r="99" spans="1:4" x14ac:dyDescent="0.2">
      <c r="A99" s="1">
        <v>95</v>
      </c>
      <c r="B99" s="17">
        <f t="shared" si="9"/>
        <v>2.0383268410144635</v>
      </c>
      <c r="C99" s="17">
        <f t="shared" si="10"/>
        <v>2.1591948074051381</v>
      </c>
      <c r="D99" s="2">
        <f t="shared" si="11"/>
        <v>5.929763763034164E-2</v>
      </c>
    </row>
    <row r="100" spans="1:4" x14ac:dyDescent="0.2">
      <c r="A100" s="1">
        <v>96</v>
      </c>
      <c r="B100" s="17">
        <f t="shared" si="9"/>
        <v>2.0789137127214405</v>
      </c>
      <c r="C100" s="17">
        <f t="shared" si="10"/>
        <v>2.2048907861546541</v>
      </c>
      <c r="D100" s="2">
        <f t="shared" si="11"/>
        <v>6.0597547970522012E-2</v>
      </c>
    </row>
    <row r="101" spans="1:4" x14ac:dyDescent="0.2">
      <c r="A101" s="1">
        <v>97</v>
      </c>
      <c r="B101" s="17">
        <f t="shared" si="9"/>
        <v>2.1198207559878353</v>
      </c>
      <c r="C101" s="17">
        <f t="shared" si="10"/>
        <v>2.2510652568282481</v>
      </c>
      <c r="D101" s="2">
        <f t="shared" si="11"/>
        <v>6.1913018102916433E-2</v>
      </c>
    </row>
    <row r="102" spans="1:4" x14ac:dyDescent="0.2">
      <c r="A102" s="1">
        <v>98</v>
      </c>
      <c r="B102" s="17">
        <f t="shared" si="9"/>
        <v>2.1610448555839246</v>
      </c>
      <c r="C102" s="17">
        <f t="shared" si="10"/>
        <v>2.2977182194259216</v>
      </c>
      <c r="D102" s="2">
        <f t="shared" si="11"/>
        <v>6.3244112443500033E-2</v>
      </c>
    </row>
    <row r="103" spans="1:4" ht="13.5" thickBot="1" x14ac:dyDescent="0.25">
      <c r="A103" s="1">
        <v>99</v>
      </c>
      <c r="B103" s="17">
        <f t="shared" si="9"/>
        <v>2.2025828721349185</v>
      </c>
      <c r="C103" s="17">
        <f t="shared" si="10"/>
        <v>2.3448496739476736</v>
      </c>
      <c r="D103" s="2">
        <f t="shared" si="11"/>
        <v>6.4590896266644798E-2</v>
      </c>
    </row>
    <row r="104" spans="1:4" ht="13.5" thickBot="1" x14ac:dyDescent="0.25">
      <c r="A104" s="23">
        <v>100</v>
      </c>
      <c r="B104" s="24">
        <f t="shared" si="9"/>
        <v>2.2444316423600355</v>
      </c>
      <c r="C104" s="24">
        <f t="shared" si="10"/>
        <v>2.3924596203935047</v>
      </c>
      <c r="D104" s="25">
        <f t="shared" si="11"/>
        <v>6.5953435711598146E-2</v>
      </c>
    </row>
    <row r="105" spans="1:4" x14ac:dyDescent="0.2">
      <c r="A105" s="1">
        <v>101</v>
      </c>
      <c r="B105" s="17">
        <f t="shared" si="9"/>
        <v>2.2865879793133996</v>
      </c>
      <c r="C105" s="17">
        <f t="shared" si="10"/>
        <v>2.4405480587634139</v>
      </c>
      <c r="D105" s="2">
        <f t="shared" si="11"/>
        <v>6.7331797789055223E-2</v>
      </c>
    </row>
    <row r="106" spans="1:4" x14ac:dyDescent="0.2">
      <c r="A106" s="1">
        <v>102</v>
      </c>
      <c r="B106" s="17">
        <f t="shared" si="9"/>
        <v>2.3290486726267359</v>
      </c>
      <c r="C106" s="17">
        <f t="shared" si="10"/>
        <v>2.4891149890574025</v>
      </c>
      <c r="D106" s="2">
        <f t="shared" si="11"/>
        <v>6.8726050387835566E-2</v>
      </c>
    </row>
    <row r="107" spans="1:4" x14ac:dyDescent="0.2">
      <c r="A107" s="1">
        <v>103</v>
      </c>
      <c r="B107" s="17">
        <f t="shared" si="9"/>
        <v>2.3718104887538565</v>
      </c>
      <c r="C107" s="17">
        <f t="shared" si="10"/>
        <v>2.5381604112754692</v>
      </c>
      <c r="D107" s="2">
        <f t="shared" si="11"/>
        <v>7.0136262281651596E-2</v>
      </c>
    </row>
    <row r="108" spans="1:4" x14ac:dyDescent="0.2">
      <c r="A108" s="1">
        <v>104</v>
      </c>
      <c r="B108" s="17">
        <f t="shared" si="9"/>
        <v>2.4148701712169025</v>
      </c>
      <c r="C108" s="17">
        <f t="shared" si="10"/>
        <v>2.5876843254176145</v>
      </c>
      <c r="D108" s="2">
        <f t="shared" si="11"/>
        <v>7.1562503135987388E-2</v>
      </c>
    </row>
    <row r="109" spans="1:4" x14ac:dyDescent="0.2">
      <c r="A109" s="1">
        <v>105</v>
      </c>
      <c r="B109" s="17">
        <f t="shared" si="9"/>
        <v>2.4582244408543437</v>
      </c>
      <c r="C109" s="17">
        <f t="shared" si="10"/>
        <v>2.6376867314838393</v>
      </c>
      <c r="D109" s="2">
        <f t="shared" si="11"/>
        <v>7.3004843515071541E-2</v>
      </c>
    </row>
    <row r="110" spans="1:4" x14ac:dyDescent="0.2">
      <c r="A110" s="1">
        <v>106</v>
      </c>
      <c r="B110" s="17">
        <f t="shared" si="9"/>
        <v>2.5018699960706932</v>
      </c>
      <c r="C110" s="17">
        <f t="shared" si="10"/>
        <v>2.6881676294741412</v>
      </c>
      <c r="D110" s="2">
        <f t="shared" si="11"/>
        <v>7.4463354888958042E-2</v>
      </c>
    </row>
    <row r="111" spans="1:4" x14ac:dyDescent="0.2">
      <c r="A111" s="1">
        <v>107</v>
      </c>
      <c r="B111" s="17">
        <f t="shared" si="9"/>
        <v>2.5458035130879417</v>
      </c>
      <c r="C111" s="17">
        <f t="shared" si="10"/>
        <v>2.7391270193885231</v>
      </c>
      <c r="D111" s="2">
        <f t="shared" si="11"/>
        <v>7.5938109640711793E-2</v>
      </c>
    </row>
    <row r="112" spans="1:4" x14ac:dyDescent="0.2">
      <c r="A112" s="1">
        <v>108</v>
      </c>
      <c r="B112" s="17">
        <f t="shared" si="9"/>
        <v>2.5900216461986729</v>
      </c>
      <c r="C112" s="17">
        <f t="shared" si="10"/>
        <v>2.7905649012269835</v>
      </c>
      <c r="D112" s="2">
        <f t="shared" si="11"/>
        <v>7.7429181073696521E-2</v>
      </c>
    </row>
    <row r="113" spans="1:4" x14ac:dyDescent="0.2">
      <c r="A113" s="1">
        <v>109</v>
      </c>
      <c r="B113" s="17">
        <f t="shared" si="9"/>
        <v>2.6345210280208513</v>
      </c>
      <c r="C113" s="17">
        <f t="shared" si="10"/>
        <v>2.8424812749895225</v>
      </c>
      <c r="D113" s="2">
        <f t="shared" si="11"/>
        <v>7.8936643418974176E-2</v>
      </c>
    </row>
    <row r="114" spans="1:4" x14ac:dyDescent="0.2">
      <c r="A114" s="1">
        <v>110</v>
      </c>
      <c r="B114" s="17">
        <f t="shared" si="9"/>
        <v>2.6792982697542658</v>
      </c>
      <c r="C114" s="17">
        <f t="shared" si="10"/>
        <v>2.8948761406761405</v>
      </c>
      <c r="D114" s="2">
        <f t="shared" si="11"/>
        <v>8.0460571842808179E-2</v>
      </c>
    </row>
    <row r="115" spans="1:4" x14ac:dyDescent="0.2">
      <c r="A115" s="1">
        <v>111</v>
      </c>
      <c r="B115" s="17">
        <f t="shared" si="9"/>
        <v>2.7243499614385969</v>
      </c>
      <c r="C115" s="17">
        <f t="shared" si="10"/>
        <v>2.9477494982868371</v>
      </c>
      <c r="D115" s="2">
        <f t="shared" si="11"/>
        <v>8.200104245427918E-2</v>
      </c>
    </row>
    <row r="116" spans="1:4" x14ac:dyDescent="0.2">
      <c r="A116" s="1">
        <v>112</v>
      </c>
      <c r="B116" s="17">
        <f t="shared" si="9"/>
        <v>2.7696726722130975</v>
      </c>
      <c r="C116" s="17">
        <f t="shared" si="10"/>
        <v>3.0011013478216122</v>
      </c>
      <c r="D116" s="2">
        <f t="shared" si="11"/>
        <v>8.3558132313011693E-2</v>
      </c>
    </row>
    <row r="117" spans="1:4" x14ac:dyDescent="0.2">
      <c r="A117" s="1">
        <v>113</v>
      </c>
      <c r="B117" s="17">
        <f t="shared" si="9"/>
        <v>2.8152629505778672</v>
      </c>
      <c r="C117" s="17">
        <f t="shared" si="10"/>
        <v>3.0549316892804663</v>
      </c>
      <c r="D117" s="2">
        <f t="shared" si="11"/>
        <v>8.5131919437011788E-2</v>
      </c>
    </row>
    <row r="118" spans="1:4" x14ac:dyDescent="0.2">
      <c r="A118" s="1">
        <v>114</v>
      </c>
      <c r="B118" s="17">
        <f t="shared" si="9"/>
        <v>2.8611173246566999</v>
      </c>
      <c r="C118" s="17">
        <f t="shared" si="10"/>
        <v>3.1092405226633986</v>
      </c>
      <c r="D118" s="2">
        <f t="shared" si="11"/>
        <v>8.6722482810616841E-2</v>
      </c>
    </row>
    <row r="119" spans="1:4" x14ac:dyDescent="0.2">
      <c r="A119" s="1">
        <v>115</v>
      </c>
      <c r="B119" s="17">
        <f t="shared" si="9"/>
        <v>2.9072323024614763</v>
      </c>
      <c r="C119" s="17">
        <f t="shared" si="10"/>
        <v>3.1640278479704094</v>
      </c>
      <c r="D119" s="2">
        <f t="shared" si="11"/>
        <v>8.8329902392564594E-2</v>
      </c>
    </row>
    <row r="120" spans="1:4" x14ac:dyDescent="0.2">
      <c r="A120" s="1">
        <v>116</v>
      </c>
      <c r="B120" s="17">
        <f t="shared" si="9"/>
        <v>2.9536043721580962</v>
      </c>
      <c r="C120" s="17">
        <f t="shared" si="10"/>
        <v>3.2192936652015005</v>
      </c>
      <c r="D120" s="2">
        <f t="shared" si="11"/>
        <v>8.9954259124174554E-2</v>
      </c>
    </row>
    <row r="121" spans="1:4" x14ac:dyDescent="0.2">
      <c r="A121" s="1">
        <v>117</v>
      </c>
      <c r="B121" s="17">
        <f t="shared" si="9"/>
        <v>3.0002300023339137</v>
      </c>
      <c r="C121" s="17">
        <f t="shared" si="10"/>
        <v>3.275037974356668</v>
      </c>
      <c r="D121" s="2">
        <f t="shared" si="11"/>
        <v>9.1595634937647455E-2</v>
      </c>
    </row>
    <row r="122" spans="1:4" x14ac:dyDescent="0.2">
      <c r="A122" s="1">
        <v>118</v>
      </c>
      <c r="B122" s="17">
        <f t="shared" si="9"/>
        <v>3.0471056422666747</v>
      </c>
      <c r="C122" s="17">
        <f t="shared" si="10"/>
        <v>3.3312607754359163</v>
      </c>
      <c r="D122" s="2">
        <f t="shared" si="11"/>
        <v>9.3254112764487168E-2</v>
      </c>
    </row>
    <row r="123" spans="1:4" x14ac:dyDescent="0.2">
      <c r="A123" s="1">
        <v>119</v>
      </c>
      <c r="B123" s="17">
        <f t="shared" si="9"/>
        <v>3.0942277221949097</v>
      </c>
      <c r="C123" s="17">
        <f t="shared" si="10"/>
        <v>3.3879620684392413</v>
      </c>
      <c r="D123" s="2">
        <f t="shared" si="11"/>
        <v>9.4929776544038363E-2</v>
      </c>
    </row>
    <row r="124" spans="1:4" x14ac:dyDescent="0.2">
      <c r="A124" s="1">
        <v>120</v>
      </c>
      <c r="B124" s="17">
        <f t="shared" si="9"/>
        <v>3.1415926535897922</v>
      </c>
      <c r="C124" s="17">
        <f t="shared" si="10"/>
        <v>3.4451418533666458</v>
      </c>
      <c r="D124" s="2">
        <f t="shared" si="11"/>
        <v>9.6622711232151035E-2</v>
      </c>
    </row>
    <row r="125" spans="1:4" x14ac:dyDescent="0.2">
      <c r="A125" s="1">
        <v>121</v>
      </c>
      <c r="B125" s="17">
        <f t="shared" si="9"/>
        <v>3.1891968294284179</v>
      </c>
      <c r="C125" s="17">
        <f t="shared" si="10"/>
        <v>3.5028001302181302</v>
      </c>
      <c r="D125" s="2">
        <f t="shared" si="11"/>
        <v>9.8333002809963821E-2</v>
      </c>
    </row>
    <row r="126" spans="1:4" x14ac:dyDescent="0.2">
      <c r="A126" s="1">
        <v>122</v>
      </c>
      <c r="B126" s="17">
        <f t="shared" si="9"/>
        <v>3.2370366244684861</v>
      </c>
      <c r="C126" s="17">
        <f t="shared" si="10"/>
        <v>3.5609368989936914</v>
      </c>
      <c r="D126" s="2">
        <f t="shared" si="11"/>
        <v>0.10006073829281711</v>
      </c>
    </row>
    <row r="127" spans="1:4" x14ac:dyDescent="0.2">
      <c r="A127" s="1">
        <v>123</v>
      </c>
      <c r="B127" s="17">
        <f t="shared" si="9"/>
        <v>3.2851083955243885</v>
      </c>
      <c r="C127" s="17">
        <f t="shared" si="10"/>
        <v>3.6195521596933333</v>
      </c>
      <c r="D127" s="2">
        <f t="shared" si="11"/>
        <v>0.10180600573928975</v>
      </c>
    </row>
    <row r="128" spans="1:4" x14ac:dyDescent="0.2">
      <c r="A128" s="1">
        <v>124</v>
      </c>
      <c r="B128" s="17">
        <f t="shared" si="9"/>
        <v>3.3334084817446383</v>
      </c>
      <c r="C128" s="17">
        <f t="shared" si="10"/>
        <v>3.6786459123170521</v>
      </c>
      <c r="D128" s="2">
        <f t="shared" si="11"/>
        <v>0.10356889426036484</v>
      </c>
    </row>
    <row r="129" spans="1:4" x14ac:dyDescent="0.2">
      <c r="A129" s="1">
        <v>125</v>
      </c>
      <c r="B129" s="17">
        <f t="shared" si="9"/>
        <v>3.3819332048906716</v>
      </c>
      <c r="C129" s="17">
        <f t="shared" si="10"/>
        <v>3.7382181568648511</v>
      </c>
      <c r="D129" s="2">
        <f t="shared" si="11"/>
        <v>0.10534949402872586</v>
      </c>
    </row>
    <row r="130" spans="1:4" x14ac:dyDescent="0.2">
      <c r="A130" s="1">
        <v>126</v>
      </c>
      <c r="B130" s="17">
        <f t="shared" si="9"/>
        <v>3.4306788696169481</v>
      </c>
      <c r="C130" s="17">
        <f t="shared" si="10"/>
        <v>3.7982688933367275</v>
      </c>
      <c r="D130" s="2">
        <f t="shared" si="11"/>
        <v>0.1071478962881835</v>
      </c>
    </row>
    <row r="131" spans="1:4" x14ac:dyDescent="0.2">
      <c r="A131" s="1">
        <v>127</v>
      </c>
      <c r="B131" s="17">
        <f t="shared" si="9"/>
        <v>3.4796417637523729</v>
      </c>
      <c r="C131" s="17">
        <f t="shared" si="10"/>
        <v>3.8587981217326841</v>
      </c>
      <c r="D131" s="2">
        <f t="shared" si="11"/>
        <v>0.10896419336323776</v>
      </c>
    </row>
    <row r="132" spans="1:4" x14ac:dyDescent="0.2">
      <c r="A132" s="1">
        <v>128</v>
      </c>
      <c r="B132" s="17">
        <f t="shared" si="9"/>
        <v>3.5288181585829896</v>
      </c>
      <c r="C132" s="17">
        <f t="shared" si="10"/>
        <v>3.9198058420527175</v>
      </c>
      <c r="D132" s="2">
        <f t="shared" si="11"/>
        <v>0.11079847866877064</v>
      </c>
    </row>
    <row r="133" spans="1:4" x14ac:dyDescent="0.2">
      <c r="A133" s="1">
        <v>129</v>
      </c>
      <c r="B133" s="17">
        <f t="shared" ref="B133:B184" si="12">2*PI()*(1-COS(RADIANS(A133)/2))</f>
        <v>3.5782043091359372</v>
      </c>
      <c r="C133" s="17">
        <f t="shared" ref="C133:C184" si="13">PI()*(RADIANS(A133))^2/4</f>
        <v>3.9812920542968304</v>
      </c>
      <c r="D133" s="2">
        <f t="shared" ref="D133:D184" si="14">(C133-B133)/B133</f>
        <v>0.11265084671988185</v>
      </c>
    </row>
    <row r="134" spans="1:4" x14ac:dyDescent="0.2">
      <c r="A134" s="1">
        <v>130</v>
      </c>
      <c r="B134" s="17">
        <f t="shared" si="12"/>
        <v>3.6277964544646464</v>
      </c>
      <c r="C134" s="17">
        <f t="shared" si="13"/>
        <v>4.0432567584650227</v>
      </c>
      <c r="D134" s="2">
        <f t="shared" si="14"/>
        <v>0.1145213931418558</v>
      </c>
    </row>
    <row r="135" spans="1:4" x14ac:dyDescent="0.2">
      <c r="A135" s="1">
        <v>131</v>
      </c>
      <c r="B135" s="17">
        <f t="shared" si="12"/>
        <v>3.6775908179352461</v>
      </c>
      <c r="C135" s="17">
        <f t="shared" si="13"/>
        <v>4.1056999545572923</v>
      </c>
      <c r="D135" s="2">
        <f t="shared" si="14"/>
        <v>0.11641021468027393</v>
      </c>
    </row>
    <row r="136" spans="1:4" x14ac:dyDescent="0.2">
      <c r="A136" s="1">
        <v>132</v>
      </c>
      <c r="B136" s="17">
        <f t="shared" si="12"/>
        <v>3.7275836075141711</v>
      </c>
      <c r="C136" s="17">
        <f t="shared" si="13"/>
        <v>4.1686216425736422</v>
      </c>
      <c r="D136" s="2">
        <f t="shared" si="14"/>
        <v>0.11831740921126864</v>
      </c>
    </row>
    <row r="137" spans="1:4" x14ac:dyDescent="0.2">
      <c r="A137" s="1">
        <v>133</v>
      </c>
      <c r="B137" s="17">
        <f t="shared" si="12"/>
        <v>3.7777710160569393</v>
      </c>
      <c r="C137" s="17">
        <f t="shared" si="13"/>
        <v>4.2320218225140698</v>
      </c>
      <c r="D137" s="2">
        <f t="shared" si="14"/>
        <v>0.12024307575191685</v>
      </c>
    </row>
    <row r="138" spans="1:4" x14ac:dyDescent="0.2">
      <c r="A138" s="1">
        <v>134</v>
      </c>
      <c r="B138" s="17">
        <f t="shared" si="12"/>
        <v>3.8281492215980828</v>
      </c>
      <c r="C138" s="17">
        <f t="shared" si="13"/>
        <v>4.2959004943785768</v>
      </c>
      <c r="D138" s="2">
        <f t="shared" si="14"/>
        <v>0.12218731447078454</v>
      </c>
    </row>
    <row r="139" spans="1:4" x14ac:dyDescent="0.2">
      <c r="A139" s="1">
        <v>135</v>
      </c>
      <c r="B139" s="17">
        <f t="shared" si="12"/>
        <v>3.878714387642201</v>
      </c>
      <c r="C139" s="17">
        <f t="shared" si="13"/>
        <v>4.3602576581671624</v>
      </c>
      <c r="D139" s="2">
        <f t="shared" si="14"/>
        <v>0.12415022669861564</v>
      </c>
    </row>
    <row r="140" spans="1:4" x14ac:dyDescent="0.2">
      <c r="A140" s="1">
        <v>136</v>
      </c>
      <c r="B140" s="17">
        <f t="shared" si="12"/>
        <v>3.9294626634561309</v>
      </c>
      <c r="C140" s="17">
        <f t="shared" si="13"/>
        <v>4.4250933138798265</v>
      </c>
      <c r="D140" s="2">
        <f t="shared" si="14"/>
        <v>0.12613191493917064</v>
      </c>
    </row>
    <row r="141" spans="1:4" x14ac:dyDescent="0.2">
      <c r="A141" s="1">
        <v>137</v>
      </c>
      <c r="B141" s="17">
        <f t="shared" si="12"/>
        <v>3.9803901843621872</v>
      </c>
      <c r="C141" s="17">
        <f t="shared" si="13"/>
        <v>4.4904074615165692</v>
      </c>
      <c r="D141" s="2">
        <f t="shared" si="14"/>
        <v>0.12813248288021958</v>
      </c>
    </row>
    <row r="142" spans="1:4" x14ac:dyDescent="0.2">
      <c r="A142" s="1">
        <v>138</v>
      </c>
      <c r="B142" s="17">
        <f t="shared" si="12"/>
        <v>4.0314930720324798</v>
      </c>
      <c r="C142" s="17">
        <f t="shared" si="13"/>
        <v>4.5562001010773896</v>
      </c>
      <c r="D142" s="2">
        <f t="shared" si="14"/>
        <v>0.13015203540468406</v>
      </c>
    </row>
    <row r="143" spans="1:4" x14ac:dyDescent="0.2">
      <c r="A143" s="1">
        <v>139</v>
      </c>
      <c r="B143" s="17">
        <f t="shared" si="12"/>
        <v>4.0827674347842606</v>
      </c>
      <c r="C143" s="17">
        <f t="shared" si="13"/>
        <v>4.6224712325622894</v>
      </c>
      <c r="D143" s="2">
        <f t="shared" si="14"/>
        <v>0.13219067860193892</v>
      </c>
    </row>
    <row r="144" spans="1:4" x14ac:dyDescent="0.2">
      <c r="A144" s="1">
        <v>140</v>
      </c>
      <c r="B144" s="17">
        <f t="shared" si="12"/>
        <v>4.134209367876287</v>
      </c>
      <c r="C144" s="17">
        <f t="shared" si="13"/>
        <v>4.6892208559712687</v>
      </c>
      <c r="D144" s="2">
        <f t="shared" si="14"/>
        <v>0.13424851977926966</v>
      </c>
    </row>
    <row r="145" spans="1:4" x14ac:dyDescent="0.2">
      <c r="A145" s="1">
        <v>141</v>
      </c>
      <c r="B145" s="17">
        <f t="shared" si="12"/>
        <v>4.1858149538061928</v>
      </c>
      <c r="C145" s="17">
        <f t="shared" si="13"/>
        <v>4.7564489713043265</v>
      </c>
      <c r="D145" s="2">
        <f t="shared" si="14"/>
        <v>0.13632566747348732</v>
      </c>
    </row>
    <row r="146" spans="1:4" x14ac:dyDescent="0.2">
      <c r="A146" s="1">
        <v>142</v>
      </c>
      <c r="B146" s="17">
        <f t="shared" si="12"/>
        <v>4.2375802626088053</v>
      </c>
      <c r="C146" s="17">
        <f t="shared" si="13"/>
        <v>4.824155578561462</v>
      </c>
      <c r="D146" s="2">
        <f t="shared" si="14"/>
        <v>0.13842223146271221</v>
      </c>
    </row>
    <row r="147" spans="1:4" x14ac:dyDescent="0.2">
      <c r="A147" s="1">
        <v>143</v>
      </c>
      <c r="B147" s="17">
        <f t="shared" si="12"/>
        <v>4.2895013521554448</v>
      </c>
      <c r="C147" s="17">
        <f t="shared" si="13"/>
        <v>4.8923406777426779</v>
      </c>
      <c r="D147" s="2">
        <f t="shared" si="14"/>
        <v>0.14053832277831327</v>
      </c>
    </row>
    <row r="148" spans="1:4" x14ac:dyDescent="0.2">
      <c r="A148" s="1">
        <v>144</v>
      </c>
      <c r="B148" s="17">
        <f t="shared" si="12"/>
        <v>4.3415742684541199</v>
      </c>
      <c r="C148" s="17">
        <f t="shared" si="13"/>
        <v>4.9610042688479705</v>
      </c>
      <c r="D148" s="2">
        <f t="shared" si="14"/>
        <v>0.14267405371701902</v>
      </c>
    </row>
    <row r="149" spans="1:4" x14ac:dyDescent="0.2">
      <c r="A149" s="1">
        <v>145</v>
      </c>
      <c r="B149" s="17">
        <f t="shared" si="12"/>
        <v>4.3937950459506476</v>
      </c>
      <c r="C149" s="17">
        <f t="shared" si="13"/>
        <v>5.0301463518773444</v>
      </c>
      <c r="D149" s="2">
        <f t="shared" si="14"/>
        <v>0.14482953785319655</v>
      </c>
    </row>
    <row r="150" spans="1:4" x14ac:dyDescent="0.2">
      <c r="A150" s="1">
        <v>146</v>
      </c>
      <c r="B150" s="17">
        <f t="shared" si="12"/>
        <v>4.4461597078306383</v>
      </c>
      <c r="C150" s="17">
        <f t="shared" si="13"/>
        <v>5.0997669268307941</v>
      </c>
      <c r="D150" s="2">
        <f t="shared" si="14"/>
        <v>0.14700489005129835</v>
      </c>
    </row>
    <row r="151" spans="1:4" x14ac:dyDescent="0.2">
      <c r="A151" s="1">
        <v>147</v>
      </c>
      <c r="B151" s="17">
        <f t="shared" si="12"/>
        <v>4.4986642663223533</v>
      </c>
      <c r="C151" s="17">
        <f t="shared" si="13"/>
        <v>5.1698659937083224</v>
      </c>
      <c r="D151" s="2">
        <f t="shared" si="14"/>
        <v>0.14920022647848644</v>
      </c>
    </row>
    <row r="152" spans="1:4" x14ac:dyDescent="0.2">
      <c r="A152" s="1">
        <v>148</v>
      </c>
      <c r="B152" s="17">
        <f t="shared" si="12"/>
        <v>4.5513047230003858</v>
      </c>
      <c r="C152" s="17">
        <f t="shared" si="13"/>
        <v>5.2404435525099329</v>
      </c>
      <c r="D152" s="2">
        <f t="shared" si="14"/>
        <v>0.151415664617429</v>
      </c>
    </row>
    <row r="153" spans="1:4" x14ac:dyDescent="0.2">
      <c r="A153" s="1">
        <v>149</v>
      </c>
      <c r="B153" s="17">
        <f t="shared" si="12"/>
        <v>4.6040770690901498</v>
      </c>
      <c r="C153" s="17">
        <f t="shared" si="13"/>
        <v>5.3114996032356183</v>
      </c>
      <c r="D153" s="2">
        <f t="shared" si="14"/>
        <v>0.15365132327927522</v>
      </c>
    </row>
    <row r="154" spans="1:4" x14ac:dyDescent="0.2">
      <c r="A154" s="1">
        <v>150</v>
      </c>
      <c r="B154" s="17">
        <f t="shared" si="12"/>
        <v>4.656977285773177</v>
      </c>
      <c r="C154" s="17">
        <f t="shared" si="13"/>
        <v>5.3830341458853859</v>
      </c>
      <c r="D154" s="2">
        <f t="shared" si="14"/>
        <v>0.155907322616813</v>
      </c>
    </row>
    <row r="155" spans="1:4" x14ac:dyDescent="0.2">
      <c r="A155" s="1">
        <v>151</v>
      </c>
      <c r="B155" s="17">
        <f t="shared" si="12"/>
        <v>4.7100013444931541</v>
      </c>
      <c r="C155" s="17">
        <f t="shared" si="13"/>
        <v>5.4550471804592293</v>
      </c>
      <c r="D155" s="2">
        <f t="shared" si="14"/>
        <v>0.15818378413780473</v>
      </c>
    </row>
    <row r="156" spans="1:4" x14ac:dyDescent="0.2">
      <c r="A156" s="1">
        <v>152</v>
      </c>
      <c r="B156" s="17">
        <f t="shared" si="12"/>
        <v>4.7631452072627205</v>
      </c>
      <c r="C156" s="17">
        <f t="shared" si="13"/>
        <v>5.5275387069571531</v>
      </c>
      <c r="D156" s="2">
        <f t="shared" si="14"/>
        <v>0.16048083071851457</v>
      </c>
    </row>
    <row r="157" spans="1:4" x14ac:dyDescent="0.2">
      <c r="A157" s="1">
        <v>153</v>
      </c>
      <c r="B157" s="17">
        <f t="shared" si="12"/>
        <v>4.8164048269709685</v>
      </c>
      <c r="C157" s="17">
        <f t="shared" si="13"/>
        <v>5.6005087253791546</v>
      </c>
      <c r="D157" s="2">
        <f t="shared" si="14"/>
        <v>0.16279858661741856</v>
      </c>
    </row>
    <row r="158" spans="1:4" x14ac:dyDescent="0.2">
      <c r="A158" s="1">
        <v>154</v>
      </c>
      <c r="B158" s="17">
        <f t="shared" si="12"/>
        <v>4.8697761476916579</v>
      </c>
      <c r="C158" s="17">
        <f t="shared" si="13"/>
        <v>5.6739572357252364</v>
      </c>
      <c r="D158" s="2">
        <f t="shared" si="14"/>
        <v>0.16513717748910728</v>
      </c>
    </row>
    <row r="159" spans="1:4" x14ac:dyDescent="0.2">
      <c r="A159" s="1">
        <v>155</v>
      </c>
      <c r="B159" s="17">
        <f t="shared" si="12"/>
        <v>4.9232551049920765</v>
      </c>
      <c r="C159" s="17">
        <f t="shared" si="13"/>
        <v>5.7478842379953949</v>
      </c>
      <c r="D159" s="2">
        <f t="shared" si="14"/>
        <v>0.16749673039838256</v>
      </c>
    </row>
    <row r="160" spans="1:4" x14ac:dyDescent="0.2">
      <c r="A160" s="1">
        <v>156</v>
      </c>
      <c r="B160" s="17">
        <f t="shared" si="12"/>
        <v>4.9768376262425758</v>
      </c>
      <c r="C160" s="17">
        <f t="shared" si="13"/>
        <v>5.8222897321896321</v>
      </c>
      <c r="D160" s="2">
        <f t="shared" si="14"/>
        <v>0.16987737383454837</v>
      </c>
    </row>
    <row r="161" spans="1:4" x14ac:dyDescent="0.2">
      <c r="A161" s="1">
        <v>157</v>
      </c>
      <c r="B161" s="17">
        <f t="shared" si="12"/>
        <v>5.0305196309267091</v>
      </c>
      <c r="C161" s="17">
        <f t="shared" si="13"/>
        <v>5.8971737183079487</v>
      </c>
      <c r="D161" s="2">
        <f t="shared" si="14"/>
        <v>0.17227923772590206</v>
      </c>
    </row>
    <row r="162" spans="1:4" x14ac:dyDescent="0.2">
      <c r="A162" s="1">
        <v>158</v>
      </c>
      <c r="B162" s="17">
        <f t="shared" si="12"/>
        <v>5.0842970309519817</v>
      </c>
      <c r="C162" s="17">
        <f t="shared" si="13"/>
        <v>5.9725361963503438</v>
      </c>
      <c r="D162" s="2">
        <f t="shared" si="14"/>
        <v>0.17470245345442545</v>
      </c>
    </row>
    <row r="163" spans="1:4" x14ac:dyDescent="0.2">
      <c r="A163" s="1">
        <v>159</v>
      </c>
      <c r="B163" s="17">
        <f t="shared" si="12"/>
        <v>5.1381657309611741</v>
      </c>
      <c r="C163" s="17">
        <f t="shared" si="13"/>
        <v>6.0483771663168193</v>
      </c>
      <c r="D163" s="2">
        <f t="shared" si="14"/>
        <v>0.17714715387068217</v>
      </c>
    </row>
    <row r="164" spans="1:4" x14ac:dyDescent="0.2">
      <c r="A164" s="1">
        <v>160</v>
      </c>
      <c r="B164" s="17">
        <f t="shared" si="12"/>
        <v>5.1921216286442187</v>
      </c>
      <c r="C164" s="17">
        <f t="shared" si="13"/>
        <v>6.1246966282073707</v>
      </c>
      <c r="D164" s="2">
        <f t="shared" si="14"/>
        <v>0.1796134733089195</v>
      </c>
    </row>
    <row r="165" spans="1:4" x14ac:dyDescent="0.2">
      <c r="A165" s="1">
        <v>161</v>
      </c>
      <c r="B165" s="17">
        <f t="shared" si="12"/>
        <v>5.2461606150506093</v>
      </c>
      <c r="C165" s="17">
        <f t="shared" si="13"/>
        <v>6.2014945820220042</v>
      </c>
      <c r="D165" s="2">
        <f t="shared" si="14"/>
        <v>0.18210154760238481</v>
      </c>
    </row>
    <row r="166" spans="1:4" x14ac:dyDescent="0.2">
      <c r="A166" s="1">
        <v>162</v>
      </c>
      <c r="B166" s="17">
        <f t="shared" si="12"/>
        <v>5.3002785749023085</v>
      </c>
      <c r="C166" s="17">
        <f t="shared" si="13"/>
        <v>6.2787710277607127</v>
      </c>
      <c r="D166" s="2">
        <f t="shared" si="14"/>
        <v>0.18461151409884891</v>
      </c>
    </row>
    <row r="167" spans="1:4" x14ac:dyDescent="0.2">
      <c r="A167" s="1">
        <v>163</v>
      </c>
      <c r="B167" s="17">
        <f t="shared" si="12"/>
        <v>5.3544713869071501</v>
      </c>
      <c r="C167" s="17">
        <f t="shared" si="13"/>
        <v>6.3565259654235033</v>
      </c>
      <c r="D167" s="2">
        <f t="shared" si="14"/>
        <v>0.18714351167635243</v>
      </c>
    </row>
    <row r="168" spans="1:4" x14ac:dyDescent="0.2">
      <c r="A168" s="1">
        <v>164</v>
      </c>
      <c r="B168" s="17">
        <f t="shared" si="12"/>
        <v>5.4087349240726823</v>
      </c>
      <c r="C168" s="17">
        <f t="shared" si="13"/>
        <v>6.4347593950103699</v>
      </c>
      <c r="D168" s="2">
        <f t="shared" si="14"/>
        <v>0.18969768075916524</v>
      </c>
    </row>
    <row r="169" spans="1:4" x14ac:dyDescent="0.2">
      <c r="A169" s="1">
        <v>165</v>
      </c>
      <c r="B169" s="17">
        <f t="shared" si="12"/>
        <v>5.4630650540204595</v>
      </c>
      <c r="C169" s="17">
        <f t="shared" si="13"/>
        <v>6.5134713165213149</v>
      </c>
      <c r="D169" s="2">
        <f t="shared" si="14"/>
        <v>0.19227416333397401</v>
      </c>
    </row>
    <row r="170" spans="1:4" x14ac:dyDescent="0.2">
      <c r="A170" s="1">
        <v>166</v>
      </c>
      <c r="B170" s="17">
        <f t="shared" si="12"/>
        <v>5.5174576393007406</v>
      </c>
      <c r="C170" s="17">
        <f t="shared" si="13"/>
        <v>6.5926617299563413</v>
      </c>
      <c r="D170" s="2">
        <f t="shared" si="14"/>
        <v>0.19487310296629073</v>
      </c>
    </row>
    <row r="171" spans="1:4" x14ac:dyDescent="0.2">
      <c r="A171" s="1">
        <v>167</v>
      </c>
      <c r="B171" s="17">
        <f t="shared" si="12"/>
        <v>5.5719085377075643</v>
      </c>
      <c r="C171" s="17">
        <f t="shared" si="13"/>
        <v>6.6723306353154443</v>
      </c>
      <c r="D171" s="2">
        <f t="shared" si="14"/>
        <v>0.19749464481709239</v>
      </c>
    </row>
    <row r="172" spans="1:4" x14ac:dyDescent="0.2">
      <c r="A172" s="1">
        <v>168</v>
      </c>
      <c r="B172" s="17">
        <f t="shared" si="12"/>
        <v>5.6264136025942051</v>
      </c>
      <c r="C172" s="17">
        <f t="shared" si="13"/>
        <v>6.7524780325986269</v>
      </c>
      <c r="D172" s="2">
        <f t="shared" si="14"/>
        <v>0.20013893565969276</v>
      </c>
    </row>
    <row r="173" spans="1:4" x14ac:dyDescent="0.2">
      <c r="A173" s="1">
        <v>169</v>
      </c>
      <c r="B173" s="17">
        <f t="shared" si="12"/>
        <v>5.6809686831889437</v>
      </c>
      <c r="C173" s="17">
        <f t="shared" si="13"/>
        <v>6.8331039218058871</v>
      </c>
      <c r="D173" s="2">
        <f t="shared" si="14"/>
        <v>0.20280612389685029</v>
      </c>
    </row>
    <row r="174" spans="1:4" x14ac:dyDescent="0.2">
      <c r="A174" s="1">
        <v>170</v>
      </c>
      <c r="B174" s="17">
        <f t="shared" si="12"/>
        <v>5.7355696249111769</v>
      </c>
      <c r="C174" s="17">
        <f t="shared" si="13"/>
        <v>6.9142083029372285</v>
      </c>
      <c r="D174" s="2">
        <f t="shared" si="14"/>
        <v>0.2054963595781133</v>
      </c>
    </row>
    <row r="175" spans="1:4" x14ac:dyDescent="0.2">
      <c r="A175" s="1">
        <v>171</v>
      </c>
      <c r="B175" s="17">
        <f t="shared" si="12"/>
        <v>5.7902122696877933</v>
      </c>
      <c r="C175" s="17">
        <f t="shared" si="13"/>
        <v>6.9957911759926459</v>
      </c>
      <c r="D175" s="2">
        <f t="shared" si="14"/>
        <v>0.20820979441740864</v>
      </c>
    </row>
    <row r="176" spans="1:4" x14ac:dyDescent="0.2">
      <c r="A176" s="1">
        <v>172</v>
      </c>
      <c r="B176" s="17">
        <f t="shared" si="12"/>
        <v>5.8448924562698403</v>
      </c>
      <c r="C176" s="17">
        <f t="shared" si="13"/>
        <v>7.0778525409721444</v>
      </c>
      <c r="D176" s="2">
        <f t="shared" si="14"/>
        <v>0.21094658181087708</v>
      </c>
    </row>
    <row r="177" spans="1:4" x14ac:dyDescent="0.2">
      <c r="A177" s="1">
        <v>173</v>
      </c>
      <c r="B177" s="17">
        <f t="shared" si="12"/>
        <v>5.8996060205494016</v>
      </c>
      <c r="C177" s="17">
        <f t="shared" si="13"/>
        <v>7.1603923978757198</v>
      </c>
      <c r="D177" s="2">
        <f t="shared" si="14"/>
        <v>0.21370687685495773</v>
      </c>
    </row>
    <row r="178" spans="1:4" x14ac:dyDescent="0.2">
      <c r="A178" s="1">
        <v>174</v>
      </c>
      <c r="B178" s="17">
        <f t="shared" si="12"/>
        <v>5.9543487958767267</v>
      </c>
      <c r="C178" s="17">
        <f t="shared" si="13"/>
        <v>7.2434107467033728</v>
      </c>
      <c r="D178" s="2">
        <f t="shared" si="14"/>
        <v>0.21649083636472505</v>
      </c>
    </row>
    <row r="179" spans="1:4" x14ac:dyDescent="0.2">
      <c r="A179" s="1">
        <v>175</v>
      </c>
      <c r="B179" s="17">
        <f t="shared" si="12"/>
        <v>6.0091166133775324</v>
      </c>
      <c r="C179" s="17">
        <f t="shared" si="13"/>
        <v>7.3269075874551071</v>
      </c>
      <c r="D179" s="2">
        <f t="shared" si="14"/>
        <v>0.21929861889248417</v>
      </c>
    </row>
    <row r="180" spans="1:4" x14ac:dyDescent="0.2">
      <c r="A180" s="1">
        <v>176</v>
      </c>
      <c r="B180" s="17">
        <f t="shared" si="12"/>
        <v>6.0639053022704692</v>
      </c>
      <c r="C180" s="17">
        <f t="shared" si="13"/>
        <v>7.410882920130919</v>
      </c>
      <c r="D180" s="2">
        <f t="shared" si="14"/>
        <v>0.22213038474662683</v>
      </c>
    </row>
    <row r="181" spans="1:4" x14ac:dyDescent="0.2">
      <c r="A181" s="1">
        <v>177</v>
      </c>
      <c r="B181" s="17">
        <f t="shared" si="12"/>
        <v>6.1187106901847583</v>
      </c>
      <c r="C181" s="17">
        <f t="shared" si="13"/>
        <v>7.4953367447308104</v>
      </c>
      <c r="D181" s="2">
        <f t="shared" si="14"/>
        <v>0.22498629601075057</v>
      </c>
    </row>
    <row r="182" spans="1:4" x14ac:dyDescent="0.2">
      <c r="A182" s="1">
        <v>178</v>
      </c>
      <c r="B182" s="17">
        <f t="shared" si="12"/>
        <v>6.1735286034779193</v>
      </c>
      <c r="C182" s="17">
        <f t="shared" si="13"/>
        <v>7.5802690612547785</v>
      </c>
      <c r="D182" s="2">
        <f t="shared" si="14"/>
        <v>0.22786651656304918</v>
      </c>
    </row>
    <row r="183" spans="1:4" ht="13.5" thickBot="1" x14ac:dyDescent="0.25">
      <c r="A183" s="1">
        <v>179</v>
      </c>
      <c r="B183" s="17">
        <f t="shared" si="12"/>
        <v>6.2283548675536222</v>
      </c>
      <c r="C183" s="17">
        <f t="shared" si="13"/>
        <v>7.6656798697028288</v>
      </c>
      <c r="D183" s="2">
        <f t="shared" si="14"/>
        <v>0.23077121209597359</v>
      </c>
    </row>
    <row r="184" spans="1:4" ht="13.5" thickBot="1" x14ac:dyDescent="0.25">
      <c r="A184" s="23">
        <v>180</v>
      </c>
      <c r="B184" s="24">
        <f t="shared" si="12"/>
        <v>6.2831853071795853</v>
      </c>
      <c r="C184" s="24">
        <f t="shared" si="13"/>
        <v>7.7515691700749541</v>
      </c>
      <c r="D184" s="25">
        <f t="shared" si="14"/>
        <v>0.23370055013616989</v>
      </c>
    </row>
  </sheetData>
  <mergeCells count="1">
    <mergeCell ref="F3:I3"/>
  </mergeCells>
  <phoneticPr fontId="2" type="noConversion"/>
  <pageMargins left="0.75" right="0.75" top="1" bottom="1" header="0.5" footer="0.5"/>
  <pageSetup orientation="portrait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13"/>
  <sheetViews>
    <sheetView zoomScaleNormal="100" workbookViewId="0">
      <selection activeCell="A3" sqref="A3"/>
    </sheetView>
  </sheetViews>
  <sheetFormatPr defaultRowHeight="12.75" x14ac:dyDescent="0.2"/>
  <cols>
    <col min="1" max="1" width="9.140625" style="40"/>
    <col min="2" max="2" width="9.140625" style="43"/>
  </cols>
  <sheetData>
    <row r="1" spans="1:14" s="14" customFormat="1" ht="18" x14ac:dyDescent="0.25">
      <c r="A1" s="61" t="s">
        <v>51</v>
      </c>
      <c r="B1" s="16"/>
      <c r="C1" s="15"/>
      <c r="D1" s="15"/>
    </row>
    <row r="3" spans="1:14" x14ac:dyDescent="0.2">
      <c r="A3" s="41" t="s">
        <v>25</v>
      </c>
    </row>
    <row r="5" spans="1:14" x14ac:dyDescent="0.2">
      <c r="A5" s="41" t="s">
        <v>26</v>
      </c>
      <c r="C5" t="s">
        <v>17</v>
      </c>
    </row>
    <row r="6" spans="1:14" x14ac:dyDescent="0.2">
      <c r="C6" t="s">
        <v>18</v>
      </c>
    </row>
    <row r="8" spans="1:14" x14ac:dyDescent="0.2">
      <c r="A8" s="40" t="s">
        <v>19</v>
      </c>
      <c r="E8" s="39" t="s">
        <v>27</v>
      </c>
    </row>
    <row r="10" spans="1:14" x14ac:dyDescent="0.2">
      <c r="A10" s="41" t="s">
        <v>28</v>
      </c>
    </row>
    <row r="12" spans="1:14" x14ac:dyDescent="0.2">
      <c r="A12" s="42" t="s">
        <v>20</v>
      </c>
      <c r="B12" s="17" t="s">
        <v>21</v>
      </c>
    </row>
    <row r="13" spans="1:14" x14ac:dyDescent="0.2">
      <c r="A13" s="42">
        <v>0</v>
      </c>
      <c r="B13" s="17">
        <f>A13/(A13^2+1)^1.5</f>
        <v>0</v>
      </c>
      <c r="N13" s="39" t="s">
        <v>30</v>
      </c>
    </row>
    <row r="14" spans="1:14" x14ac:dyDescent="0.2">
      <c r="A14" s="42">
        <v>0.01</v>
      </c>
      <c r="B14" s="17">
        <f t="shared" ref="B14:B77" si="0">A14/(A14^2+1)^1.5</f>
        <v>9.9985001874781272E-3</v>
      </c>
    </row>
    <row r="15" spans="1:14" x14ac:dyDescent="0.2">
      <c r="A15" s="42">
        <v>0.02</v>
      </c>
      <c r="B15" s="17">
        <f t="shared" si="0"/>
        <v>1.9988005997201262E-2</v>
      </c>
      <c r="N15" s="39" t="s">
        <v>31</v>
      </c>
    </row>
    <row r="16" spans="1:14" x14ac:dyDescent="0.2">
      <c r="A16" s="42">
        <v>0.03</v>
      </c>
      <c r="B16" s="17">
        <f t="shared" si="0"/>
        <v>2.995954551470777E-2</v>
      </c>
      <c r="N16" s="39" t="s">
        <v>32</v>
      </c>
    </row>
    <row r="17" spans="1:14" x14ac:dyDescent="0.2">
      <c r="A17" s="42">
        <v>0.04</v>
      </c>
      <c r="B17" s="17">
        <f t="shared" si="0"/>
        <v>3.9904191642243986E-2</v>
      </c>
      <c r="N17" s="39" t="s">
        <v>33</v>
      </c>
    </row>
    <row r="18" spans="1:14" x14ac:dyDescent="0.2">
      <c r="A18" s="42">
        <v>0.05</v>
      </c>
      <c r="B18" s="17">
        <f t="shared" si="0"/>
        <v>4.981308423330897E-2</v>
      </c>
    </row>
    <row r="19" spans="1:14" x14ac:dyDescent="0.2">
      <c r="A19" s="42">
        <v>0.06</v>
      </c>
      <c r="B19" s="17">
        <f t="shared" si="0"/>
        <v>5.967745190110274E-2</v>
      </c>
      <c r="N19" s="39" t="s">
        <v>34</v>
      </c>
    </row>
    <row r="20" spans="1:14" x14ac:dyDescent="0.2">
      <c r="A20" s="42">
        <v>7.0000000000000007E-2</v>
      </c>
      <c r="B20" s="17">
        <f t="shared" si="0"/>
        <v>6.9488633396272148E-2</v>
      </c>
      <c r="N20" s="39" t="s">
        <v>35</v>
      </c>
    </row>
    <row r="21" spans="1:14" x14ac:dyDescent="0.2">
      <c r="A21" s="42">
        <v>0.08</v>
      </c>
      <c r="B21" s="17">
        <f t="shared" si="0"/>
        <v>7.923809845279213E-2</v>
      </c>
      <c r="N21" s="39" t="s">
        <v>36</v>
      </c>
    </row>
    <row r="22" spans="1:14" x14ac:dyDescent="0.2">
      <c r="A22" s="42">
        <v>0.09</v>
      </c>
      <c r="B22" s="17">
        <f t="shared" si="0"/>
        <v>8.8917468005049682E-2</v>
      </c>
    </row>
    <row r="23" spans="1:14" x14ac:dyDescent="0.2">
      <c r="A23" s="42">
        <v>0.1</v>
      </c>
      <c r="B23" s="17">
        <f t="shared" si="0"/>
        <v>9.8518533684157347E-2</v>
      </c>
      <c r="N23" s="39" t="s">
        <v>37</v>
      </c>
    </row>
    <row r="24" spans="1:14" x14ac:dyDescent="0.2">
      <c r="A24" s="42">
        <v>0.11</v>
      </c>
      <c r="B24" s="17">
        <f t="shared" si="0"/>
        <v>0.10803327650716098</v>
      </c>
      <c r="N24" s="39" t="s">
        <v>38</v>
      </c>
    </row>
    <row r="25" spans="1:14" x14ac:dyDescent="0.2">
      <c r="A25" s="42">
        <v>0.12</v>
      </c>
      <c r="B25" s="17">
        <f t="shared" si="0"/>
        <v>0.1174538846790523</v>
      </c>
    </row>
    <row r="26" spans="1:14" x14ac:dyDescent="0.2">
      <c r="A26" s="42">
        <v>0.13</v>
      </c>
      <c r="B26" s="17">
        <f t="shared" si="0"/>
        <v>0.12677277043428159</v>
      </c>
    </row>
    <row r="27" spans="1:14" x14ac:dyDescent="0.2">
      <c r="A27" s="42">
        <v>0.14000000000000001</v>
      </c>
      <c r="B27" s="17">
        <f t="shared" si="0"/>
        <v>0.13598258585171266</v>
      </c>
    </row>
    <row r="28" spans="1:14" x14ac:dyDescent="0.2">
      <c r="A28" s="42">
        <v>0.15</v>
      </c>
      <c r="B28" s="17">
        <f t="shared" si="0"/>
        <v>0.14507623758459132</v>
      </c>
    </row>
    <row r="29" spans="1:14" x14ac:dyDescent="0.2">
      <c r="A29" s="42">
        <v>0.16</v>
      </c>
      <c r="B29" s="17">
        <f t="shared" si="0"/>
        <v>0.15404690045502425</v>
      </c>
    </row>
    <row r="30" spans="1:14" x14ac:dyDescent="0.2">
      <c r="A30" s="42">
        <v>0.17</v>
      </c>
      <c r="B30" s="17">
        <f t="shared" si="0"/>
        <v>0.16288802987060841</v>
      </c>
    </row>
    <row r="31" spans="1:14" x14ac:dyDescent="0.2">
      <c r="A31" s="42">
        <v>0.18</v>
      </c>
      <c r="B31" s="17">
        <f t="shared" si="0"/>
        <v>0.17159337302912159</v>
      </c>
    </row>
    <row r="32" spans="1:14" x14ac:dyDescent="0.2">
      <c r="A32" s="42">
        <v>0.19</v>
      </c>
      <c r="B32" s="17">
        <f t="shared" si="0"/>
        <v>0.1801569788855035</v>
      </c>
    </row>
    <row r="33" spans="1:4" x14ac:dyDescent="0.2">
      <c r="A33" s="42">
        <v>0.2</v>
      </c>
      <c r="B33" s="17">
        <f t="shared" si="0"/>
        <v>0.18857320686363849</v>
      </c>
    </row>
    <row r="34" spans="1:4" x14ac:dyDescent="0.2">
      <c r="A34" s="42">
        <v>0.21</v>
      </c>
      <c r="B34" s="17">
        <f t="shared" si="0"/>
        <v>0.196836734303624</v>
      </c>
    </row>
    <row r="35" spans="1:4" x14ac:dyDescent="0.2">
      <c r="A35" s="42">
        <v>0.22</v>
      </c>
      <c r="B35" s="17">
        <f t="shared" si="0"/>
        <v>0.20494256264318944</v>
      </c>
    </row>
    <row r="36" spans="1:4" x14ac:dyDescent="0.2">
      <c r="A36" s="42">
        <v>0.23</v>
      </c>
      <c r="B36" s="17">
        <f t="shared" si="0"/>
        <v>0.21288602233965895</v>
      </c>
    </row>
    <row r="37" spans="1:4" x14ac:dyDescent="0.2">
      <c r="A37" s="42">
        <v>0.24</v>
      </c>
      <c r="B37" s="17">
        <f t="shared" si="0"/>
        <v>0.2206627765462596</v>
      </c>
      <c r="D37" t="s">
        <v>22</v>
      </c>
    </row>
    <row r="38" spans="1:4" x14ac:dyDescent="0.2">
      <c r="A38" s="42">
        <v>0.25</v>
      </c>
      <c r="B38" s="17">
        <f t="shared" si="0"/>
        <v>0.22826882356360753</v>
      </c>
      <c r="D38" t="s">
        <v>23</v>
      </c>
    </row>
    <row r="39" spans="1:4" x14ac:dyDescent="0.2">
      <c r="A39" s="42">
        <v>0.26</v>
      </c>
      <c r="B39" s="17">
        <f t="shared" si="0"/>
        <v>0.23570049809380919</v>
      </c>
      <c r="D39" t="s">
        <v>24</v>
      </c>
    </row>
    <row r="40" spans="1:4" x14ac:dyDescent="0.2">
      <c r="A40" s="42">
        <v>0.27</v>
      </c>
      <c r="B40" s="17">
        <f t="shared" si="0"/>
        <v>0.24295447133075271</v>
      </c>
    </row>
    <row r="41" spans="1:4" x14ac:dyDescent="0.2">
      <c r="A41" s="42">
        <v>0.28000000000000003</v>
      </c>
      <c r="B41" s="17">
        <f t="shared" si="0"/>
        <v>0.25002774992578902</v>
      </c>
    </row>
    <row r="42" spans="1:4" x14ac:dyDescent="0.2">
      <c r="A42" s="42">
        <v>0.28999999999999998</v>
      </c>
      <c r="B42" s="17">
        <f t="shared" si="0"/>
        <v>0.25691767387310421</v>
      </c>
    </row>
    <row r="43" spans="1:4" x14ac:dyDescent="0.2">
      <c r="A43" s="42">
        <v>0.3</v>
      </c>
      <c r="B43" s="17">
        <f t="shared" si="0"/>
        <v>0.26362191336361962</v>
      </c>
    </row>
    <row r="44" spans="1:4" x14ac:dyDescent="0.2">
      <c r="A44" s="42">
        <v>0.31</v>
      </c>
      <c r="B44" s="17">
        <f t="shared" si="0"/>
        <v>0.27013846466023222</v>
      </c>
    </row>
    <row r="45" spans="1:4" x14ac:dyDescent="0.2">
      <c r="A45" s="42">
        <v>0.32</v>
      </c>
      <c r="B45" s="17">
        <f t="shared" si="0"/>
        <v>0.27646564505060212</v>
      </c>
    </row>
    <row r="46" spans="1:4" x14ac:dyDescent="0.2">
      <c r="A46" s="42">
        <v>0.33</v>
      </c>
      <c r="B46" s="17">
        <f t="shared" si="0"/>
        <v>0.28260208693651534</v>
      </c>
    </row>
    <row r="47" spans="1:4" x14ac:dyDescent="0.2">
      <c r="A47" s="42">
        <v>0.34</v>
      </c>
      <c r="B47" s="17">
        <f t="shared" si="0"/>
        <v>0.28854673112110291</v>
      </c>
    </row>
    <row r="48" spans="1:4" x14ac:dyDescent="0.2">
      <c r="A48" s="42">
        <v>0.35</v>
      </c>
      <c r="B48" s="17">
        <f t="shared" si="0"/>
        <v>0.29429881935688734</v>
      </c>
    </row>
    <row r="49" spans="1:2" x14ac:dyDescent="0.2">
      <c r="A49" s="42">
        <v>0.36</v>
      </c>
      <c r="B49" s="17">
        <f t="shared" si="0"/>
        <v>0.2998578862187869</v>
      </c>
    </row>
    <row r="50" spans="1:2" x14ac:dyDescent="0.2">
      <c r="A50" s="42">
        <v>0.37</v>
      </c>
      <c r="B50" s="17">
        <f t="shared" si="0"/>
        <v>0.30522375036683463</v>
      </c>
    </row>
    <row r="51" spans="1:2" x14ac:dyDescent="0.2">
      <c r="A51" s="42">
        <v>0.38</v>
      </c>
      <c r="B51" s="17">
        <f t="shared" si="0"/>
        <v>0.31039650526352025</v>
      </c>
    </row>
    <row r="52" spans="1:2" x14ac:dyDescent="0.2">
      <c r="A52" s="42">
        <v>0.39</v>
      </c>
      <c r="B52" s="17">
        <f t="shared" si="0"/>
        <v>0.31537650941033241</v>
      </c>
    </row>
    <row r="53" spans="1:2" x14ac:dyDescent="0.2">
      <c r="A53" s="42">
        <v>0.4</v>
      </c>
      <c r="B53" s="17">
        <f t="shared" si="0"/>
        <v>0.32016437616733073</v>
      </c>
    </row>
    <row r="54" spans="1:2" x14ac:dyDescent="0.2">
      <c r="A54" s="42">
        <v>0.41</v>
      </c>
      <c r="B54" s="17">
        <f t="shared" si="0"/>
        <v>0.32476096321842629</v>
      </c>
    </row>
    <row r="55" spans="1:2" x14ac:dyDescent="0.2">
      <c r="A55" s="42">
        <v>0.42</v>
      </c>
      <c r="B55" s="17">
        <f t="shared" si="0"/>
        <v>0.32916736174353267</v>
      </c>
    </row>
    <row r="56" spans="1:2" x14ac:dyDescent="0.2">
      <c r="A56" s="42">
        <v>0.43</v>
      </c>
      <c r="B56" s="17">
        <f t="shared" si="0"/>
        <v>0.33338488535692068</v>
      </c>
    </row>
    <row r="57" spans="1:2" x14ac:dyDescent="0.2">
      <c r="A57" s="42">
        <v>0.44</v>
      </c>
      <c r="B57" s="17">
        <f t="shared" si="0"/>
        <v>0.33741505886898199</v>
      </c>
    </row>
    <row r="58" spans="1:2" x14ac:dyDescent="0.2">
      <c r="A58" s="42">
        <v>0.45</v>
      </c>
      <c r="B58" s="17">
        <f t="shared" si="0"/>
        <v>0.34125960692623519</v>
      </c>
    </row>
    <row r="59" spans="1:2" x14ac:dyDescent="0.2">
      <c r="A59" s="42">
        <v>0.46</v>
      </c>
      <c r="B59" s="17">
        <f t="shared" si="0"/>
        <v>0.34492044258182925</v>
      </c>
    </row>
    <row r="60" spans="1:2" x14ac:dyDescent="0.2">
      <c r="A60" s="42">
        <v>0.47</v>
      </c>
      <c r="B60" s="17">
        <f t="shared" si="0"/>
        <v>0.34839965584603277</v>
      </c>
    </row>
    <row r="61" spans="1:2" x14ac:dyDescent="0.2">
      <c r="A61" s="42">
        <v>0.48</v>
      </c>
      <c r="B61" s="17">
        <f t="shared" si="0"/>
        <v>0.35169950226330565</v>
      </c>
    </row>
    <row r="62" spans="1:2" x14ac:dyDescent="0.2">
      <c r="A62" s="42">
        <v>0.49</v>
      </c>
      <c r="B62" s="17">
        <f t="shared" si="0"/>
        <v>0.35482239155953821</v>
      </c>
    </row>
    <row r="63" spans="1:2" x14ac:dyDescent="0.2">
      <c r="A63" s="42">
        <v>0.5</v>
      </c>
      <c r="B63" s="17">
        <f t="shared" si="0"/>
        <v>0.35777087639996635</v>
      </c>
    </row>
    <row r="64" spans="1:2" x14ac:dyDescent="0.2">
      <c r="A64" s="42">
        <v>0.51</v>
      </c>
      <c r="B64" s="17">
        <f t="shared" si="0"/>
        <v>0.36054764129514516</v>
      </c>
    </row>
    <row r="65" spans="1:2" x14ac:dyDescent="0.2">
      <c r="A65" s="42">
        <v>0.52</v>
      </c>
      <c r="B65" s="17">
        <f t="shared" si="0"/>
        <v>0.36315549168922351</v>
      </c>
    </row>
    <row r="66" spans="1:2" x14ac:dyDescent="0.2">
      <c r="A66" s="42">
        <v>0.53</v>
      </c>
      <c r="B66" s="17">
        <f t="shared" si="0"/>
        <v>0.36559734326162935</v>
      </c>
    </row>
    <row r="67" spans="1:2" x14ac:dyDescent="0.2">
      <c r="A67" s="42">
        <v>0.54</v>
      </c>
      <c r="B67" s="17">
        <f t="shared" si="0"/>
        <v>0.36787621147017957</v>
      </c>
    </row>
    <row r="68" spans="1:2" x14ac:dyDescent="0.2">
      <c r="A68" s="42">
        <v>0.55000000000000004</v>
      </c>
      <c r="B68" s="17">
        <f t="shared" si="0"/>
        <v>0.36999520136058039</v>
      </c>
    </row>
    <row r="69" spans="1:2" x14ac:dyDescent="0.2">
      <c r="A69" s="42">
        <v>0.56000000000000005</v>
      </c>
      <c r="B69" s="17">
        <f t="shared" si="0"/>
        <v>0.3719574976643143</v>
      </c>
    </row>
    <row r="70" spans="1:2" x14ac:dyDescent="0.2">
      <c r="A70" s="42">
        <v>0.56999999999999995</v>
      </c>
      <c r="B70" s="17">
        <f t="shared" si="0"/>
        <v>0.37376635520402801</v>
      </c>
    </row>
    <row r="71" spans="1:2" x14ac:dyDescent="0.2">
      <c r="A71" s="42">
        <v>0.57999999999999996</v>
      </c>
      <c r="B71" s="17">
        <f t="shared" si="0"/>
        <v>0.37542508962275212</v>
      </c>
    </row>
    <row r="72" spans="1:2" x14ac:dyDescent="0.2">
      <c r="A72" s="42">
        <v>0.59</v>
      </c>
      <c r="B72" s="17">
        <f t="shared" si="0"/>
        <v>0.3769370684506238</v>
      </c>
    </row>
    <row r="73" spans="1:2" x14ac:dyDescent="0.2">
      <c r="A73" s="42">
        <v>0.6</v>
      </c>
      <c r="B73" s="17">
        <f t="shared" si="0"/>
        <v>0.37830570252024009</v>
      </c>
    </row>
    <row r="74" spans="1:2" x14ac:dyDescent="0.2">
      <c r="A74" s="42">
        <v>0.61</v>
      </c>
      <c r="B74" s="17">
        <f t="shared" si="0"/>
        <v>0.37953443773936496</v>
      </c>
    </row>
    <row r="75" spans="1:2" x14ac:dyDescent="0.2">
      <c r="A75" s="42">
        <v>0.62</v>
      </c>
      <c r="B75" s="17">
        <f t="shared" si="0"/>
        <v>0.38062674722744533</v>
      </c>
    </row>
    <row r="76" spans="1:2" x14ac:dyDescent="0.2">
      <c r="A76" s="42">
        <v>0.63</v>
      </c>
      <c r="B76" s="17">
        <f t="shared" si="0"/>
        <v>0.38158612382026191</v>
      </c>
    </row>
    <row r="77" spans="1:2" x14ac:dyDescent="0.2">
      <c r="A77" s="42">
        <v>0.64</v>
      </c>
      <c r="B77" s="17">
        <f t="shared" si="0"/>
        <v>0.38241607294506758</v>
      </c>
    </row>
    <row r="78" spans="1:2" x14ac:dyDescent="0.2">
      <c r="A78" s="42">
        <v>0.65</v>
      </c>
      <c r="B78" s="17">
        <f t="shared" ref="B78:B141" si="1">A78/(A78^2+1)^1.5</f>
        <v>0.3831201058667234</v>
      </c>
    </row>
    <row r="79" spans="1:2" x14ac:dyDescent="0.2">
      <c r="A79" s="42">
        <v>0.66</v>
      </c>
      <c r="B79" s="17">
        <f t="shared" si="1"/>
        <v>0.38370173330366308</v>
      </c>
    </row>
    <row r="80" spans="1:2" x14ac:dyDescent="0.2">
      <c r="A80" s="42">
        <v>0.67</v>
      </c>
      <c r="B80" s="17">
        <f t="shared" si="1"/>
        <v>0.3841644594109655</v>
      </c>
    </row>
    <row r="81" spans="1:3" x14ac:dyDescent="0.2">
      <c r="A81" s="42">
        <v>0.68</v>
      </c>
      <c r="B81" s="17">
        <f t="shared" si="1"/>
        <v>0.38451177612642168</v>
      </c>
    </row>
    <row r="82" spans="1:3" x14ac:dyDescent="0.2">
      <c r="A82" s="42">
        <v>0.69</v>
      </c>
      <c r="B82" s="17">
        <f t="shared" si="1"/>
        <v>0.38474715787421127</v>
      </c>
    </row>
    <row r="83" spans="1:3" ht="13.5" thickBot="1" x14ac:dyDescent="0.25">
      <c r="A83" s="42">
        <v>0.7</v>
      </c>
      <c r="B83" s="17">
        <f t="shared" si="1"/>
        <v>0.38487405661968344</v>
      </c>
    </row>
    <row r="84" spans="1:3" ht="13.5" thickBot="1" x14ac:dyDescent="0.25">
      <c r="A84" s="44">
        <v>0.71</v>
      </c>
      <c r="B84" s="45">
        <f t="shared" si="1"/>
        <v>0.3848958972677326</v>
      </c>
      <c r="C84" s="39" t="s">
        <v>29</v>
      </c>
    </row>
    <row r="85" spans="1:3" x14ac:dyDescent="0.2">
      <c r="A85" s="42">
        <v>0.72</v>
      </c>
      <c r="B85" s="17">
        <f t="shared" si="1"/>
        <v>0.38481607339638829</v>
      </c>
    </row>
    <row r="86" spans="1:3" x14ac:dyDescent="0.2">
      <c r="A86" s="42">
        <v>0.73</v>
      </c>
      <c r="B86" s="17">
        <f t="shared" si="1"/>
        <v>0.3846379433164796</v>
      </c>
    </row>
    <row r="87" spans="1:3" x14ac:dyDescent="0.2">
      <c r="A87" s="42">
        <v>0.74</v>
      </c>
      <c r="B87" s="17">
        <f t="shared" si="1"/>
        <v>0.38436482644759279</v>
      </c>
    </row>
    <row r="88" spans="1:3" x14ac:dyDescent="0.2">
      <c r="A88" s="42">
        <v>0.75</v>
      </c>
      <c r="B88" s="17">
        <f t="shared" si="1"/>
        <v>0.38399999999999995</v>
      </c>
    </row>
    <row r="89" spans="1:3" x14ac:dyDescent="0.2">
      <c r="A89" s="42">
        <v>0.76</v>
      </c>
      <c r="B89" s="17">
        <f t="shared" si="1"/>
        <v>0.38354669595179891</v>
      </c>
    </row>
    <row r="90" spans="1:3" x14ac:dyDescent="0.2">
      <c r="A90" s="42">
        <v>0.77</v>
      </c>
      <c r="B90" s="17">
        <f t="shared" si="1"/>
        <v>0.38300809831015609</v>
      </c>
    </row>
    <row r="91" spans="1:3" x14ac:dyDescent="0.2">
      <c r="A91" s="42">
        <v>0.78</v>
      </c>
      <c r="B91" s="17">
        <f t="shared" si="1"/>
        <v>0.38238734064528546</v>
      </c>
    </row>
    <row r="92" spans="1:3" x14ac:dyDescent="0.2">
      <c r="A92" s="42">
        <v>0.79</v>
      </c>
      <c r="B92" s="17">
        <f t="shared" si="1"/>
        <v>0.38168750388561062</v>
      </c>
    </row>
    <row r="93" spans="1:3" x14ac:dyDescent="0.2">
      <c r="A93" s="42">
        <v>0.8</v>
      </c>
      <c r="B93" s="17">
        <f t="shared" si="1"/>
        <v>0.3809116143624538</v>
      </c>
    </row>
    <row r="94" spans="1:3" x14ac:dyDescent="0.2">
      <c r="A94" s="42">
        <v>0.81</v>
      </c>
      <c r="B94" s="17">
        <f t="shared" si="1"/>
        <v>0.38006264209254675</v>
      </c>
    </row>
    <row r="95" spans="1:3" x14ac:dyDescent="0.2">
      <c r="A95" s="42">
        <v>0.82</v>
      </c>
      <c r="B95" s="17">
        <f t="shared" si="1"/>
        <v>0.3791434992866819</v>
      </c>
    </row>
    <row r="96" spans="1:3" x14ac:dyDescent="0.2">
      <c r="A96" s="42">
        <v>0.83</v>
      </c>
      <c r="B96" s="17">
        <f t="shared" si="1"/>
        <v>0.37815703907288944</v>
      </c>
    </row>
    <row r="97" spans="1:2" x14ac:dyDescent="0.2">
      <c r="A97" s="42">
        <v>0.84</v>
      </c>
      <c r="B97" s="17">
        <f t="shared" si="1"/>
        <v>0.37710605442265083</v>
      </c>
    </row>
    <row r="98" spans="1:2" x14ac:dyDescent="0.2">
      <c r="A98" s="42">
        <v>0.85</v>
      </c>
      <c r="B98" s="17">
        <f t="shared" si="1"/>
        <v>0.37599327726881887</v>
      </c>
    </row>
    <row r="99" spans="1:2" x14ac:dyDescent="0.2">
      <c r="A99" s="42">
        <v>0.86</v>
      </c>
      <c r="B99" s="17">
        <f t="shared" si="1"/>
        <v>0.37482137780412023</v>
      </c>
    </row>
    <row r="100" spans="1:2" x14ac:dyDescent="0.2">
      <c r="A100" s="42">
        <v>0.87</v>
      </c>
      <c r="B100" s="17">
        <f t="shared" si="1"/>
        <v>0.37359296394934932</v>
      </c>
    </row>
    <row r="101" spans="1:2" x14ac:dyDescent="0.2">
      <c r="A101" s="42">
        <v>0.88</v>
      </c>
      <c r="B101" s="17">
        <f t="shared" si="1"/>
        <v>0.37231058098062708</v>
      </c>
    </row>
    <row r="102" spans="1:2" x14ac:dyDescent="0.2">
      <c r="A102" s="42">
        <v>0.89</v>
      </c>
      <c r="B102" s="17">
        <f t="shared" si="1"/>
        <v>0.37097671130538473</v>
      </c>
    </row>
    <row r="103" spans="1:2" x14ac:dyDescent="0.2">
      <c r="A103" s="42">
        <v>0.9</v>
      </c>
      <c r="B103" s="17">
        <f t="shared" si="1"/>
        <v>0.36959377437704399</v>
      </c>
    </row>
    <row r="104" spans="1:2" x14ac:dyDescent="0.2">
      <c r="A104" s="42">
        <v>0.91</v>
      </c>
      <c r="B104" s="17">
        <f t="shared" si="1"/>
        <v>0.3681641267386877</v>
      </c>
    </row>
    <row r="105" spans="1:2" x14ac:dyDescent="0.2">
      <c r="A105" s="42">
        <v>0.92</v>
      </c>
      <c r="B105" s="17">
        <f t="shared" si="1"/>
        <v>0.36669006218635358</v>
      </c>
    </row>
    <row r="106" spans="1:2" x14ac:dyDescent="0.2">
      <c r="A106" s="42">
        <v>0.93</v>
      </c>
      <c r="B106" s="17">
        <f t="shared" si="1"/>
        <v>0.36517381204293503</v>
      </c>
    </row>
    <row r="107" spans="1:2" x14ac:dyDescent="0.2">
      <c r="A107" s="42">
        <v>0.94</v>
      </c>
      <c r="B107" s="17">
        <f t="shared" si="1"/>
        <v>0.36361754553402359</v>
      </c>
    </row>
    <row r="108" spans="1:2" x14ac:dyDescent="0.2">
      <c r="A108" s="42">
        <v>0.95</v>
      </c>
      <c r="B108" s="17">
        <f t="shared" si="1"/>
        <v>0.36202337025739456</v>
      </c>
    </row>
    <row r="109" spans="1:2" x14ac:dyDescent="0.2">
      <c r="A109" s="42">
        <v>0.96</v>
      </c>
      <c r="B109" s="17">
        <f t="shared" si="1"/>
        <v>0.36039333273819396</v>
      </c>
    </row>
    <row r="110" spans="1:2" x14ac:dyDescent="0.2">
      <c r="A110" s="42">
        <v>0.97</v>
      </c>
      <c r="B110" s="17">
        <f t="shared" si="1"/>
        <v>0.35872941906225364</v>
      </c>
    </row>
    <row r="111" spans="1:2" x14ac:dyDescent="0.2">
      <c r="A111" s="42">
        <v>0.98</v>
      </c>
      <c r="B111" s="17">
        <f t="shared" si="1"/>
        <v>0.35703355558031885</v>
      </c>
    </row>
    <row r="112" spans="1:2" x14ac:dyDescent="0.2">
      <c r="A112" s="42">
        <v>0.99</v>
      </c>
      <c r="B112" s="17">
        <f t="shared" si="1"/>
        <v>0.35530760967633207</v>
      </c>
    </row>
    <row r="113" spans="1:2" x14ac:dyDescent="0.2">
      <c r="A113" s="42">
        <v>1</v>
      </c>
      <c r="B113" s="17">
        <f t="shared" si="1"/>
        <v>0.35355339059327379</v>
      </c>
    </row>
    <row r="114" spans="1:2" x14ac:dyDescent="0.2">
      <c r="A114" s="42">
        <v>1.01</v>
      </c>
      <c r="B114" s="17">
        <f t="shared" si="1"/>
        <v>0.35177265031040111</v>
      </c>
    </row>
    <row r="115" spans="1:2" x14ac:dyDescent="0.2">
      <c r="A115" s="42">
        <v>1.02</v>
      </c>
      <c r="B115" s="17">
        <f t="shared" si="1"/>
        <v>0.34996708446607461</v>
      </c>
    </row>
    <row r="116" spans="1:2" x14ac:dyDescent="0.2">
      <c r="A116" s="42">
        <v>1.03</v>
      </c>
      <c r="B116" s="17">
        <f t="shared" si="1"/>
        <v>0.3481383333206875</v>
      </c>
    </row>
    <row r="117" spans="1:2" x14ac:dyDescent="0.2">
      <c r="A117" s="42">
        <v>1.04</v>
      </c>
      <c r="B117" s="17">
        <f t="shared" si="1"/>
        <v>0.34628798275454264</v>
      </c>
    </row>
    <row r="118" spans="1:2" x14ac:dyDescent="0.2">
      <c r="A118" s="42">
        <v>1.05</v>
      </c>
      <c r="B118" s="17">
        <f t="shared" si="1"/>
        <v>0.34441756529583006</v>
      </c>
    </row>
    <row r="119" spans="1:2" x14ac:dyDescent="0.2">
      <c r="A119" s="42">
        <v>1.06</v>
      </c>
      <c r="B119" s="17">
        <f t="shared" si="1"/>
        <v>0.34252856117416774</v>
      </c>
    </row>
    <row r="120" spans="1:2" x14ac:dyDescent="0.2">
      <c r="A120" s="42">
        <v>1.07</v>
      </c>
      <c r="B120" s="17">
        <f t="shared" si="1"/>
        <v>0.34062239939545658</v>
      </c>
    </row>
    <row r="121" spans="1:2" x14ac:dyDescent="0.2">
      <c r="A121" s="42">
        <v>1.08</v>
      </c>
      <c r="B121" s="17">
        <f t="shared" si="1"/>
        <v>0.33870045883408845</v>
      </c>
    </row>
    <row r="122" spans="1:2" x14ac:dyDescent="0.2">
      <c r="A122" s="42">
        <v>1.0900000000000001</v>
      </c>
      <c r="B122" s="17">
        <f t="shared" si="1"/>
        <v>0.33676406933881475</v>
      </c>
    </row>
    <row r="123" spans="1:2" x14ac:dyDescent="0.2">
      <c r="A123" s="42">
        <v>1.1000000000000001</v>
      </c>
      <c r="B123" s="17">
        <f t="shared" si="1"/>
        <v>0.33481451284884339</v>
      </c>
    </row>
    <row r="124" spans="1:2" x14ac:dyDescent="0.2">
      <c r="A124" s="42">
        <v>1.1100000000000001</v>
      </c>
      <c r="B124" s="17">
        <f t="shared" si="1"/>
        <v>0.3328530245169844</v>
      </c>
    </row>
    <row r="125" spans="1:2" x14ac:dyDescent="0.2">
      <c r="A125" s="42">
        <v>1.1200000000000001</v>
      </c>
      <c r="B125" s="17">
        <f t="shared" si="1"/>
        <v>0.33088079383690316</v>
      </c>
    </row>
    <row r="126" spans="1:2" x14ac:dyDescent="0.2">
      <c r="A126" s="42">
        <v>1.1299999999999999</v>
      </c>
      <c r="B126" s="17">
        <f t="shared" si="1"/>
        <v>0.32889896577176159</v>
      </c>
    </row>
    <row r="127" spans="1:2" x14ac:dyDescent="0.2">
      <c r="A127" s="42">
        <v>1.1399999999999999</v>
      </c>
      <c r="B127" s="17">
        <f t="shared" si="1"/>
        <v>0.32690864188175101</v>
      </c>
    </row>
    <row r="128" spans="1:2" x14ac:dyDescent="0.2">
      <c r="A128" s="42">
        <v>1.1499999999999999</v>
      </c>
      <c r="B128" s="17">
        <f t="shared" si="1"/>
        <v>0.32491088144822589</v>
      </c>
    </row>
    <row r="129" spans="1:2" x14ac:dyDescent="0.2">
      <c r="A129" s="42">
        <v>1.1599999999999999</v>
      </c>
      <c r="B129" s="17">
        <f t="shared" si="1"/>
        <v>0.32290670259233323</v>
      </c>
    </row>
    <row r="130" spans="1:2" x14ac:dyDescent="0.2">
      <c r="A130" s="42">
        <v>1.17</v>
      </c>
      <c r="B130" s="17">
        <f t="shared" si="1"/>
        <v>0.32089708338623102</v>
      </c>
    </row>
    <row r="131" spans="1:2" x14ac:dyDescent="0.2">
      <c r="A131" s="42">
        <v>1.18</v>
      </c>
      <c r="B131" s="17">
        <f t="shared" si="1"/>
        <v>0.31888296295515217</v>
      </c>
    </row>
    <row r="132" spans="1:2" x14ac:dyDescent="0.2">
      <c r="A132" s="42">
        <v>1.19</v>
      </c>
      <c r="B132" s="17">
        <f t="shared" si="1"/>
        <v>0.31686524256873999</v>
      </c>
    </row>
    <row r="133" spans="1:2" x14ac:dyDescent="0.2">
      <c r="A133" s="42">
        <v>1.2</v>
      </c>
      <c r="B133" s="17">
        <f t="shared" si="1"/>
        <v>0.31484478672023597</v>
      </c>
    </row>
    <row r="134" spans="1:2" x14ac:dyDescent="0.2">
      <c r="A134" s="42">
        <v>1.21</v>
      </c>
      <c r="B134" s="17">
        <f t="shared" si="1"/>
        <v>0.31282242419224582</v>
      </c>
    </row>
    <row r="135" spans="1:2" x14ac:dyDescent="0.2">
      <c r="A135" s="42">
        <v>1.22</v>
      </c>
      <c r="B135" s="17">
        <f t="shared" si="1"/>
        <v>0.31079894910794598</v>
      </c>
    </row>
    <row r="136" spans="1:2" x14ac:dyDescent="0.2">
      <c r="A136" s="42">
        <v>1.23</v>
      </c>
      <c r="B136" s="17">
        <f t="shared" si="1"/>
        <v>0.30877512196672269</v>
      </c>
    </row>
    <row r="137" spans="1:2" x14ac:dyDescent="0.2">
      <c r="A137" s="42">
        <v>1.24</v>
      </c>
      <c r="B137" s="17">
        <f t="shared" si="1"/>
        <v>0.30675167066335479</v>
      </c>
    </row>
    <row r="138" spans="1:2" x14ac:dyDescent="0.2">
      <c r="A138" s="42">
        <v>1.25</v>
      </c>
      <c r="B138" s="17">
        <f t="shared" si="1"/>
        <v>0.30472929148996297</v>
      </c>
    </row>
    <row r="139" spans="1:2" x14ac:dyDescent="0.2">
      <c r="A139" s="42">
        <v>1.26</v>
      </c>
      <c r="B139" s="17">
        <f t="shared" si="1"/>
        <v>0.30270865012005421</v>
      </c>
    </row>
    <row r="140" spans="1:2" x14ac:dyDescent="0.2">
      <c r="A140" s="42">
        <v>1.27</v>
      </c>
      <c r="B140" s="17">
        <f t="shared" si="1"/>
        <v>0.30069038257408665</v>
      </c>
    </row>
    <row r="141" spans="1:2" x14ac:dyDescent="0.2">
      <c r="A141" s="42">
        <v>1.28</v>
      </c>
      <c r="B141" s="17">
        <f t="shared" si="1"/>
        <v>0.29867509616607169</v>
      </c>
    </row>
    <row r="142" spans="1:2" x14ac:dyDescent="0.2">
      <c r="A142" s="42">
        <v>1.29</v>
      </c>
      <c r="B142" s="17">
        <f t="shared" ref="B142:B205" si="2">A142/(A142^2+1)^1.5</f>
        <v>0.29666337043081109</v>
      </c>
    </row>
    <row r="143" spans="1:2" x14ac:dyDescent="0.2">
      <c r="A143" s="42">
        <v>1.3</v>
      </c>
      <c r="B143" s="17">
        <f t="shared" si="2"/>
        <v>0.29465575803144983</v>
      </c>
    </row>
    <row r="144" spans="1:2" x14ac:dyDescent="0.2">
      <c r="A144" s="42">
        <v>1.31</v>
      </c>
      <c r="B144" s="17">
        <f t="shared" si="2"/>
        <v>0.29265278564709069</v>
      </c>
    </row>
    <row r="145" spans="1:2" x14ac:dyDescent="0.2">
      <c r="A145" s="42">
        <v>1.32</v>
      </c>
      <c r="B145" s="17">
        <f t="shared" si="2"/>
        <v>0.29065495484028964</v>
      </c>
    </row>
    <row r="146" spans="1:2" x14ac:dyDescent="0.2">
      <c r="A146" s="42">
        <v>1.33</v>
      </c>
      <c r="B146" s="17">
        <f t="shared" si="2"/>
        <v>0.2886627429043066</v>
      </c>
    </row>
    <row r="147" spans="1:2" x14ac:dyDescent="0.2">
      <c r="A147" s="42">
        <v>1.34</v>
      </c>
      <c r="B147" s="17">
        <f t="shared" si="2"/>
        <v>0.28667660369004527</v>
      </c>
    </row>
    <row r="148" spans="1:2" x14ac:dyDescent="0.2">
      <c r="A148" s="42">
        <v>1.35</v>
      </c>
      <c r="B148" s="17">
        <f t="shared" si="2"/>
        <v>0.28469696841266456</v>
      </c>
    </row>
    <row r="149" spans="1:2" x14ac:dyDescent="0.2">
      <c r="A149" s="42">
        <v>1.36</v>
      </c>
      <c r="B149" s="17">
        <f t="shared" si="2"/>
        <v>0.28272424643789451</v>
      </c>
    </row>
    <row r="150" spans="1:2" x14ac:dyDescent="0.2">
      <c r="A150" s="42">
        <v>1.37</v>
      </c>
      <c r="B150" s="17">
        <f t="shared" si="2"/>
        <v>0.28075882604812885</v>
      </c>
    </row>
    <row r="151" spans="1:2" x14ac:dyDescent="0.2">
      <c r="A151" s="42">
        <v>1.38</v>
      </c>
      <c r="B151" s="17">
        <f t="shared" si="2"/>
        <v>0.2788010751884043</v>
      </c>
    </row>
    <row r="152" spans="1:2" x14ac:dyDescent="0.2">
      <c r="A152" s="42">
        <v>1.39</v>
      </c>
      <c r="B152" s="17">
        <f t="shared" si="2"/>
        <v>0.27685134219241891</v>
      </c>
    </row>
    <row r="153" spans="1:2" x14ac:dyDescent="0.2">
      <c r="A153" s="42">
        <v>1.4</v>
      </c>
      <c r="B153" s="17">
        <f t="shared" si="2"/>
        <v>0.27490995648876188</v>
      </c>
    </row>
    <row r="154" spans="1:2" x14ac:dyDescent="0.2">
      <c r="A154" s="42">
        <v>1.41</v>
      </c>
      <c r="B154" s="17">
        <f t="shared" si="2"/>
        <v>0.27297722928756663</v>
      </c>
    </row>
    <row r="155" spans="1:2" x14ac:dyDescent="0.2">
      <c r="A155" s="42">
        <v>1.42</v>
      </c>
      <c r="B155" s="17">
        <f t="shared" si="2"/>
        <v>0.27105345424781835</v>
      </c>
    </row>
    <row r="156" spans="1:2" x14ac:dyDescent="0.2">
      <c r="A156" s="42">
        <v>1.43</v>
      </c>
      <c r="B156" s="17">
        <f t="shared" si="2"/>
        <v>0.26913890812556868</v>
      </c>
    </row>
    <row r="157" spans="1:2" x14ac:dyDescent="0.2">
      <c r="A157" s="42">
        <v>1.44</v>
      </c>
      <c r="B157" s="17">
        <f t="shared" si="2"/>
        <v>0.26723385140333666</v>
      </c>
    </row>
    <row r="158" spans="1:2" x14ac:dyDescent="0.2">
      <c r="A158" s="42">
        <v>1.45</v>
      </c>
      <c r="B158" s="17">
        <f t="shared" si="2"/>
        <v>0.26533852890098514</v>
      </c>
    </row>
    <row r="159" spans="1:2" x14ac:dyDescent="0.2">
      <c r="A159" s="42">
        <v>1.46</v>
      </c>
      <c r="B159" s="17">
        <f t="shared" si="2"/>
        <v>0.26345317036838145</v>
      </c>
    </row>
    <row r="160" spans="1:2" x14ac:dyDescent="0.2">
      <c r="A160" s="42">
        <v>1.47</v>
      </c>
      <c r="B160" s="17">
        <f t="shared" si="2"/>
        <v>0.26157799106016433</v>
      </c>
    </row>
    <row r="161" spans="1:2" x14ac:dyDescent="0.2">
      <c r="A161" s="42">
        <v>1.48</v>
      </c>
      <c r="B161" s="17">
        <f t="shared" si="2"/>
        <v>0.2597131922929477</v>
      </c>
    </row>
    <row r="162" spans="1:2" x14ac:dyDescent="0.2">
      <c r="A162" s="42">
        <v>1.49</v>
      </c>
      <c r="B162" s="17">
        <f t="shared" si="2"/>
        <v>0.25785896198530367</v>
      </c>
    </row>
    <row r="163" spans="1:2" x14ac:dyDescent="0.2">
      <c r="A163" s="42">
        <v>1.5</v>
      </c>
      <c r="B163" s="17">
        <f t="shared" si="2"/>
        <v>0.25601547518087503</v>
      </c>
    </row>
    <row r="164" spans="1:2" x14ac:dyDescent="0.2">
      <c r="A164" s="42">
        <v>1.51</v>
      </c>
      <c r="B164" s="17">
        <f t="shared" si="2"/>
        <v>0.25418289455497073</v>
      </c>
    </row>
    <row r="165" spans="1:2" x14ac:dyDescent="0.2">
      <c r="A165" s="42">
        <v>1.52</v>
      </c>
      <c r="B165" s="17">
        <f t="shared" si="2"/>
        <v>0.25236137090500849</v>
      </c>
    </row>
    <row r="166" spans="1:2" x14ac:dyDescent="0.2">
      <c r="A166" s="42">
        <v>1.53</v>
      </c>
      <c r="B166" s="17">
        <f t="shared" si="2"/>
        <v>0.25055104362516434</v>
      </c>
    </row>
    <row r="167" spans="1:2" x14ac:dyDescent="0.2">
      <c r="A167" s="42">
        <v>1.54</v>
      </c>
      <c r="B167" s="17">
        <f t="shared" si="2"/>
        <v>0.24875204116559996</v>
      </c>
    </row>
    <row r="168" spans="1:2" x14ac:dyDescent="0.2">
      <c r="A168" s="42">
        <v>1.55</v>
      </c>
      <c r="B168" s="17">
        <f t="shared" si="2"/>
        <v>0.24696448147663311</v>
      </c>
    </row>
    <row r="169" spans="1:2" x14ac:dyDescent="0.2">
      <c r="A169" s="42">
        <v>1.56</v>
      </c>
      <c r="B169" s="17">
        <f t="shared" si="2"/>
        <v>0.24518847243822048</v>
      </c>
    </row>
    <row r="170" spans="1:2" x14ac:dyDescent="0.2">
      <c r="A170" s="42">
        <v>1.57</v>
      </c>
      <c r="B170" s="17">
        <f t="shared" si="2"/>
        <v>0.24342411227512042</v>
      </c>
    </row>
    <row r="171" spans="1:2" x14ac:dyDescent="0.2">
      <c r="A171" s="42">
        <v>1.58</v>
      </c>
      <c r="B171" s="17">
        <f t="shared" si="2"/>
        <v>0.2416714899581025</v>
      </c>
    </row>
    <row r="172" spans="1:2" x14ac:dyDescent="0.2">
      <c r="A172" s="42">
        <v>1.59</v>
      </c>
      <c r="B172" s="17">
        <f t="shared" si="2"/>
        <v>0.23993068559156866</v>
      </c>
    </row>
    <row r="173" spans="1:2" x14ac:dyDescent="0.2">
      <c r="A173" s="42">
        <v>1.6</v>
      </c>
      <c r="B173" s="17">
        <f t="shared" si="2"/>
        <v>0.23820177078794602</v>
      </c>
    </row>
    <row r="174" spans="1:2" x14ac:dyDescent="0.2">
      <c r="A174" s="42">
        <v>1.61</v>
      </c>
      <c r="B174" s="17">
        <f t="shared" si="2"/>
        <v>0.23648480902921165</v>
      </c>
    </row>
    <row r="175" spans="1:2" x14ac:dyDescent="0.2">
      <c r="A175" s="42">
        <v>1.62</v>
      </c>
      <c r="B175" s="17">
        <f t="shared" si="2"/>
        <v>0.23477985601590326</v>
      </c>
    </row>
    <row r="176" spans="1:2" x14ac:dyDescent="0.2">
      <c r="A176" s="42">
        <v>1.63</v>
      </c>
      <c r="B176" s="17">
        <f t="shared" si="2"/>
        <v>0.23308696000396595</v>
      </c>
    </row>
    <row r="177" spans="1:2" x14ac:dyDescent="0.2">
      <c r="A177" s="42">
        <v>1.64</v>
      </c>
      <c r="B177" s="17">
        <f t="shared" si="2"/>
        <v>0.23140616212977991</v>
      </c>
    </row>
    <row r="178" spans="1:2" x14ac:dyDescent="0.2">
      <c r="A178" s="42">
        <v>1.65</v>
      </c>
      <c r="B178" s="17">
        <f t="shared" si="2"/>
        <v>0.22973749672371199</v>
      </c>
    </row>
    <row r="179" spans="1:2" x14ac:dyDescent="0.2">
      <c r="A179" s="42">
        <v>1.66</v>
      </c>
      <c r="B179" s="17">
        <f t="shared" si="2"/>
        <v>0.22808099161252296</v>
      </c>
    </row>
    <row r="180" spans="1:2" x14ac:dyDescent="0.2">
      <c r="A180" s="42">
        <v>1.67</v>
      </c>
      <c r="B180" s="17">
        <f t="shared" si="2"/>
        <v>0.22643666841096258</v>
      </c>
    </row>
    <row r="181" spans="1:2" x14ac:dyDescent="0.2">
      <c r="A181" s="42">
        <v>1.68</v>
      </c>
      <c r="B181" s="17">
        <f t="shared" si="2"/>
        <v>0.22480454280287435</v>
      </c>
    </row>
    <row r="182" spans="1:2" x14ac:dyDescent="0.2">
      <c r="A182" s="42">
        <v>1.69</v>
      </c>
      <c r="B182" s="17">
        <f t="shared" si="2"/>
        <v>0.22318462481212853</v>
      </c>
    </row>
    <row r="183" spans="1:2" x14ac:dyDescent="0.2">
      <c r="A183" s="42">
        <v>1.7</v>
      </c>
      <c r="B183" s="17">
        <f t="shared" si="2"/>
        <v>0.22157691906369406</v>
      </c>
    </row>
    <row r="184" spans="1:2" x14ac:dyDescent="0.2">
      <c r="A184" s="42">
        <v>1.71</v>
      </c>
      <c r="B184" s="17">
        <f t="shared" si="2"/>
        <v>0.21998142503515267</v>
      </c>
    </row>
    <row r="185" spans="1:2" x14ac:dyDescent="0.2">
      <c r="A185" s="42">
        <v>1.72</v>
      </c>
      <c r="B185" s="17">
        <f t="shared" si="2"/>
        <v>0.21839813729895741</v>
      </c>
    </row>
    <row r="186" spans="1:2" x14ac:dyDescent="0.2">
      <c r="A186" s="42">
        <v>1.73</v>
      </c>
      <c r="B186" s="17">
        <f t="shared" si="2"/>
        <v>0.21682704575572159</v>
      </c>
    </row>
    <row r="187" spans="1:2" x14ac:dyDescent="0.2">
      <c r="A187" s="42">
        <v>1.74</v>
      </c>
      <c r="B187" s="17">
        <f t="shared" si="2"/>
        <v>0.21526813585882848</v>
      </c>
    </row>
    <row r="188" spans="1:2" x14ac:dyDescent="0.2">
      <c r="A188" s="42">
        <v>1.75</v>
      </c>
      <c r="B188" s="17">
        <f t="shared" si="2"/>
        <v>0.21372138883063613</v>
      </c>
    </row>
    <row r="189" spans="1:2" x14ac:dyDescent="0.2">
      <c r="A189" s="42">
        <v>1.76</v>
      </c>
      <c r="B189" s="17">
        <f t="shared" si="2"/>
        <v>0.21218678187055059</v>
      </c>
    </row>
    <row r="190" spans="1:2" x14ac:dyDescent="0.2">
      <c r="A190" s="42">
        <v>1.77</v>
      </c>
      <c r="B190" s="17">
        <f t="shared" si="2"/>
        <v>0.21066428835523252</v>
      </c>
    </row>
    <row r="191" spans="1:2" x14ac:dyDescent="0.2">
      <c r="A191" s="42">
        <v>1.78</v>
      </c>
      <c r="B191" s="17">
        <f t="shared" si="2"/>
        <v>0.20915387803119409</v>
      </c>
    </row>
    <row r="192" spans="1:2" x14ac:dyDescent="0.2">
      <c r="A192" s="42">
        <v>1.79</v>
      </c>
      <c r="B192" s="17">
        <f t="shared" si="2"/>
        <v>0.20765551720003891</v>
      </c>
    </row>
    <row r="193" spans="1:2" x14ac:dyDescent="0.2">
      <c r="A193" s="42">
        <v>1.8</v>
      </c>
      <c r="B193" s="17">
        <f t="shared" si="2"/>
        <v>0.20616916889658915</v>
      </c>
    </row>
    <row r="194" spans="1:2" x14ac:dyDescent="0.2">
      <c r="A194" s="42">
        <v>1.81</v>
      </c>
      <c r="B194" s="17">
        <f t="shared" si="2"/>
        <v>0.20469479306013716</v>
      </c>
    </row>
    <row r="195" spans="1:2" x14ac:dyDescent="0.2">
      <c r="A195" s="42">
        <v>1.82</v>
      </c>
      <c r="B195" s="17">
        <f t="shared" si="2"/>
        <v>0.20323234669905624</v>
      </c>
    </row>
    <row r="196" spans="1:2" x14ac:dyDescent="0.2">
      <c r="A196" s="42">
        <v>1.83</v>
      </c>
      <c r="B196" s="17">
        <f t="shared" si="2"/>
        <v>0.20178178404899283</v>
      </c>
    </row>
    <row r="197" spans="1:2" x14ac:dyDescent="0.2">
      <c r="A197" s="42">
        <v>1.84</v>
      </c>
      <c r="B197" s="17">
        <f t="shared" si="2"/>
        <v>0.20034305672486016</v>
      </c>
    </row>
    <row r="198" spans="1:2" x14ac:dyDescent="0.2">
      <c r="A198" s="42">
        <v>1.85</v>
      </c>
      <c r="B198" s="17">
        <f t="shared" si="2"/>
        <v>0.19891611386684613</v>
      </c>
    </row>
    <row r="199" spans="1:2" x14ac:dyDescent="0.2">
      <c r="A199" s="42">
        <v>1.86</v>
      </c>
      <c r="B199" s="17">
        <f t="shared" si="2"/>
        <v>0.19750090228064343</v>
      </c>
    </row>
    <row r="200" spans="1:2" x14ac:dyDescent="0.2">
      <c r="A200" s="42">
        <v>1.87</v>
      </c>
      <c r="B200" s="17">
        <f t="shared" si="2"/>
        <v>0.19609736657209917</v>
      </c>
    </row>
    <row r="201" spans="1:2" x14ac:dyDescent="0.2">
      <c r="A201" s="42">
        <v>1.88</v>
      </c>
      <c r="B201" s="17">
        <f t="shared" si="2"/>
        <v>0.19470544927648192</v>
      </c>
    </row>
    <row r="202" spans="1:2" x14ac:dyDescent="0.2">
      <c r="A202" s="42">
        <v>1.89</v>
      </c>
      <c r="B202" s="17">
        <f t="shared" si="2"/>
        <v>0.19332509098255252</v>
      </c>
    </row>
    <row r="203" spans="1:2" x14ac:dyDescent="0.2">
      <c r="A203" s="42">
        <v>1.9</v>
      </c>
      <c r="B203" s="17">
        <f t="shared" si="2"/>
        <v>0.19195623045162308</v>
      </c>
    </row>
    <row r="204" spans="1:2" x14ac:dyDescent="0.2">
      <c r="A204" s="42">
        <v>1.91</v>
      </c>
      <c r="B204" s="17">
        <f t="shared" si="2"/>
        <v>0.19059880473178106</v>
      </c>
    </row>
    <row r="205" spans="1:2" x14ac:dyDescent="0.2">
      <c r="A205" s="42">
        <v>1.92</v>
      </c>
      <c r="B205" s="17">
        <f t="shared" si="2"/>
        <v>0.18925274926745042</v>
      </c>
    </row>
    <row r="206" spans="1:2" x14ac:dyDescent="0.2">
      <c r="A206" s="42">
        <v>1.93</v>
      </c>
      <c r="B206" s="17">
        <f t="shared" ref="B206:B269" si="3">A206/(A206^2+1)^1.5</f>
        <v>0.18791799800445597</v>
      </c>
    </row>
    <row r="207" spans="1:2" x14ac:dyDescent="0.2">
      <c r="A207" s="42">
        <v>1.94</v>
      </c>
      <c r="B207" s="17">
        <f t="shared" si="3"/>
        <v>0.18659448349075353</v>
      </c>
    </row>
    <row r="208" spans="1:2" x14ac:dyDescent="0.2">
      <c r="A208" s="42">
        <v>1.95</v>
      </c>
      <c r="B208" s="17">
        <f t="shared" si="3"/>
        <v>0.18528213697298013</v>
      </c>
    </row>
    <row r="209" spans="1:2" x14ac:dyDescent="0.2">
      <c r="A209" s="42">
        <v>1.96</v>
      </c>
      <c r="B209" s="17">
        <f t="shared" si="3"/>
        <v>0.18398088848897748</v>
      </c>
    </row>
    <row r="210" spans="1:2" x14ac:dyDescent="0.2">
      <c r="A210" s="42">
        <v>1.97</v>
      </c>
      <c r="B210" s="17">
        <f t="shared" si="3"/>
        <v>0.18269066695643335</v>
      </c>
    </row>
    <row r="211" spans="1:2" x14ac:dyDescent="0.2">
      <c r="A211" s="42">
        <v>1.98</v>
      </c>
      <c r="B211" s="17">
        <f t="shared" si="3"/>
        <v>0.18141140025778432</v>
      </c>
    </row>
    <row r="212" spans="1:2" x14ac:dyDescent="0.2">
      <c r="A212" s="42">
        <v>1.99</v>
      </c>
      <c r="B212" s="17">
        <f t="shared" si="3"/>
        <v>0.18014301532151419</v>
      </c>
    </row>
    <row r="213" spans="1:2" x14ac:dyDescent="0.2">
      <c r="A213" s="42">
        <v>2</v>
      </c>
      <c r="B213" s="17">
        <f t="shared" si="3"/>
        <v>0.17888543819998323</v>
      </c>
    </row>
    <row r="214" spans="1:2" x14ac:dyDescent="0.2">
      <c r="A214" s="42">
        <v>2.0099999999999998</v>
      </c>
      <c r="B214" s="17">
        <f t="shared" si="3"/>
        <v>0.17763859414391453</v>
      </c>
    </row>
    <row r="215" spans="1:2" x14ac:dyDescent="0.2">
      <c r="A215" s="42">
        <v>2.02</v>
      </c>
      <c r="B215" s="17">
        <f t="shared" si="3"/>
        <v>0.17640240767366244</v>
      </c>
    </row>
    <row r="216" spans="1:2" x14ac:dyDescent="0.2">
      <c r="A216" s="42">
        <v>2.0299999999999998</v>
      </c>
      <c r="B216" s="17">
        <f t="shared" si="3"/>
        <v>0.17517680264738159</v>
      </c>
    </row>
    <row r="217" spans="1:2" x14ac:dyDescent="0.2">
      <c r="A217" s="42">
        <v>2.04</v>
      </c>
      <c r="B217" s="17">
        <f t="shared" si="3"/>
        <v>0.17396170232621272</v>
      </c>
    </row>
    <row r="218" spans="1:2" x14ac:dyDescent="0.2">
      <c r="A218" s="42">
        <v>2.0499999999999998</v>
      </c>
      <c r="B218" s="17">
        <f t="shared" si="3"/>
        <v>0.17275702943659774</v>
      </c>
    </row>
    <row r="219" spans="1:2" x14ac:dyDescent="0.2">
      <c r="A219" s="42">
        <v>2.06</v>
      </c>
      <c r="B219" s="17">
        <f t="shared" si="3"/>
        <v>0.17156270622982964</v>
      </c>
    </row>
    <row r="220" spans="1:2" x14ac:dyDescent="0.2">
      <c r="A220" s="42">
        <v>2.0699999999999998</v>
      </c>
      <c r="B220" s="17">
        <f t="shared" si="3"/>
        <v>0.17037865453894488</v>
      </c>
    </row>
    <row r="221" spans="1:2" x14ac:dyDescent="0.2">
      <c r="A221" s="42">
        <v>2.08</v>
      </c>
      <c r="B221" s="17">
        <f t="shared" si="3"/>
        <v>0.16920479583305542</v>
      </c>
    </row>
    <row r="222" spans="1:2" x14ac:dyDescent="0.2">
      <c r="A222" s="42">
        <v>2.09</v>
      </c>
      <c r="B222" s="17">
        <f t="shared" si="3"/>
        <v>0.16804105126921978</v>
      </c>
    </row>
    <row r="223" spans="1:2" x14ac:dyDescent="0.2">
      <c r="A223" s="42">
        <v>2.1</v>
      </c>
      <c r="B223" s="17">
        <f t="shared" si="3"/>
        <v>0.16688734174194644</v>
      </c>
    </row>
    <row r="224" spans="1:2" x14ac:dyDescent="0.2">
      <c r="A224" s="42">
        <v>2.11</v>
      </c>
      <c r="B224" s="17">
        <f t="shared" si="3"/>
        <v>0.16574358793041929</v>
      </c>
    </row>
    <row r="225" spans="1:2" x14ac:dyDescent="0.2">
      <c r="A225" s="42">
        <v>2.12</v>
      </c>
      <c r="B225" s="17">
        <f t="shared" si="3"/>
        <v>0.16460971034353339</v>
      </c>
    </row>
    <row r="226" spans="1:2" x14ac:dyDescent="0.2">
      <c r="A226" s="42">
        <v>2.13</v>
      </c>
      <c r="B226" s="17">
        <f t="shared" si="3"/>
        <v>0.16348562936282518</v>
      </c>
    </row>
    <row r="227" spans="1:2" x14ac:dyDescent="0.2">
      <c r="A227" s="42">
        <v>2.14</v>
      </c>
      <c r="B227" s="17">
        <f t="shared" si="3"/>
        <v>0.16237126528337761</v>
      </c>
    </row>
    <row r="228" spans="1:2" x14ac:dyDescent="0.2">
      <c r="A228" s="42">
        <v>2.15</v>
      </c>
      <c r="B228" s="17">
        <f t="shared" si="3"/>
        <v>0.16126653835278032</v>
      </c>
    </row>
    <row r="229" spans="1:2" x14ac:dyDescent="0.2">
      <c r="A229" s="42">
        <v>2.16</v>
      </c>
      <c r="B229" s="17">
        <f t="shared" si="3"/>
        <v>0.16017136880821817</v>
      </c>
    </row>
    <row r="230" spans="1:2" x14ac:dyDescent="0.2">
      <c r="A230" s="42">
        <v>2.17</v>
      </c>
      <c r="B230" s="17">
        <f t="shared" si="3"/>
        <v>0.15908567691176381</v>
      </c>
    </row>
    <row r="231" spans="1:2" x14ac:dyDescent="0.2">
      <c r="A231" s="42">
        <v>2.1800000000000002</v>
      </c>
      <c r="B231" s="17">
        <f t="shared" si="3"/>
        <v>0.15800938298394157</v>
      </c>
    </row>
    <row r="232" spans="1:2" x14ac:dyDescent="0.2">
      <c r="A232" s="42">
        <v>2.19</v>
      </c>
      <c r="B232" s="17">
        <f t="shared" si="3"/>
        <v>0.15694240743563362</v>
      </c>
    </row>
    <row r="233" spans="1:2" x14ac:dyDescent="0.2">
      <c r="A233" s="42">
        <v>2.2000000000000002</v>
      </c>
      <c r="B233" s="17">
        <f t="shared" si="3"/>
        <v>0.15588467079839116</v>
      </c>
    </row>
    <row r="234" spans="1:2" x14ac:dyDescent="0.2">
      <c r="A234" s="42">
        <v>2.21</v>
      </c>
      <c r="B234" s="17">
        <f t="shared" si="3"/>
        <v>0.1548360937532155</v>
      </c>
    </row>
    <row r="235" spans="1:2" x14ac:dyDescent="0.2">
      <c r="A235" s="42">
        <v>2.2200000000000002</v>
      </c>
      <c r="B235" s="17">
        <f t="shared" si="3"/>
        <v>0.15379659715786834</v>
      </c>
    </row>
    <row r="236" spans="1:2" x14ac:dyDescent="0.2">
      <c r="A236" s="42">
        <v>2.23</v>
      </c>
      <c r="B236" s="17">
        <f t="shared" si="3"/>
        <v>0.15276610207277086</v>
      </c>
    </row>
    <row r="237" spans="1:2" x14ac:dyDescent="0.2">
      <c r="A237" s="42">
        <v>2.2400000000000002</v>
      </c>
      <c r="B237" s="17">
        <f t="shared" si="3"/>
        <v>0.15174452978554756</v>
      </c>
    </row>
    <row r="238" spans="1:2" x14ac:dyDescent="0.2">
      <c r="A238" s="42">
        <v>2.25</v>
      </c>
      <c r="B238" s="17">
        <f t="shared" si="3"/>
        <v>0.15073180183426918</v>
      </c>
    </row>
    <row r="239" spans="1:2" x14ac:dyDescent="0.2">
      <c r="A239" s="42">
        <v>2.2599999999999998</v>
      </c>
      <c r="B239" s="17">
        <f t="shared" si="3"/>
        <v>0.149727840029447</v>
      </c>
    </row>
    <row r="240" spans="1:2" x14ac:dyDescent="0.2">
      <c r="A240" s="42">
        <v>2.27</v>
      </c>
      <c r="B240" s="17">
        <f t="shared" si="3"/>
        <v>0.14873256647482899</v>
      </c>
    </row>
    <row r="241" spans="1:2" x14ac:dyDescent="0.2">
      <c r="A241" s="42">
        <v>2.2799999999999998</v>
      </c>
      <c r="B241" s="17">
        <f t="shared" si="3"/>
        <v>0.14774590358704659</v>
      </c>
    </row>
    <row r="242" spans="1:2" x14ac:dyDescent="0.2">
      <c r="A242" s="42">
        <v>2.29</v>
      </c>
      <c r="B242" s="17">
        <f t="shared" si="3"/>
        <v>0.14676777411415862</v>
      </c>
    </row>
    <row r="243" spans="1:2" x14ac:dyDescent="0.2">
      <c r="A243" s="42">
        <v>2.2999999999999998</v>
      </c>
      <c r="B243" s="17">
        <f t="shared" si="3"/>
        <v>0.14579810115313757</v>
      </c>
    </row>
    <row r="244" spans="1:2" x14ac:dyDescent="0.2">
      <c r="A244" s="42">
        <v>2.31</v>
      </c>
      <c r="B244" s="17">
        <f t="shared" si="3"/>
        <v>0.14483680816634084</v>
      </c>
    </row>
    <row r="245" spans="1:2" x14ac:dyDescent="0.2">
      <c r="A245" s="42">
        <v>2.3199999999999998</v>
      </c>
      <c r="B245" s="17">
        <f t="shared" si="3"/>
        <v>0.14388381899701042</v>
      </c>
    </row>
    <row r="246" spans="1:2" x14ac:dyDescent="0.2">
      <c r="A246" s="42">
        <v>2.33</v>
      </c>
      <c r="B246" s="17">
        <f t="shared" si="3"/>
        <v>0.14293905788383937</v>
      </c>
    </row>
    <row r="247" spans="1:2" x14ac:dyDescent="0.2">
      <c r="A247" s="42">
        <v>2.34</v>
      </c>
      <c r="B247" s="17">
        <f t="shared" si="3"/>
        <v>0.1420024494746448</v>
      </c>
    </row>
    <row r="248" spans="1:2" x14ac:dyDescent="0.2">
      <c r="A248" s="42">
        <v>2.35</v>
      </c>
      <c r="B248" s="17">
        <f t="shared" si="3"/>
        <v>0.14107391883918416</v>
      </c>
    </row>
    <row r="249" spans="1:2" x14ac:dyDescent="0.2">
      <c r="A249" s="42">
        <v>2.36</v>
      </c>
      <c r="B249" s="17">
        <f t="shared" si="3"/>
        <v>0.14015339148115122</v>
      </c>
    </row>
    <row r="250" spans="1:2" x14ac:dyDescent="0.2">
      <c r="A250" s="42">
        <v>2.37</v>
      </c>
      <c r="B250" s="17">
        <f t="shared" si="3"/>
        <v>0.13924079334938563</v>
      </c>
    </row>
    <row r="251" spans="1:2" x14ac:dyDescent="0.2">
      <c r="A251" s="42">
        <v>2.38</v>
      </c>
      <c r="B251" s="17">
        <f t="shared" si="3"/>
        <v>0.13833605084832976</v>
      </c>
    </row>
    <row r="252" spans="1:2" x14ac:dyDescent="0.2">
      <c r="A252" s="42">
        <v>2.39</v>
      </c>
      <c r="B252" s="17">
        <f t="shared" si="3"/>
        <v>0.13743909084776409</v>
      </c>
    </row>
    <row r="253" spans="1:2" x14ac:dyDescent="0.2">
      <c r="A253" s="42">
        <v>2.4</v>
      </c>
      <c r="B253" s="17">
        <f t="shared" si="3"/>
        <v>0.13654984069185253</v>
      </c>
    </row>
    <row r="254" spans="1:2" x14ac:dyDescent="0.2">
      <c r="A254" s="42">
        <v>2.41</v>
      </c>
      <c r="B254" s="17">
        <f t="shared" si="3"/>
        <v>0.1356682282075273</v>
      </c>
    </row>
    <row r="255" spans="1:2" x14ac:dyDescent="0.2">
      <c r="A255" s="42">
        <v>2.42</v>
      </c>
      <c r="B255" s="17">
        <f t="shared" si="3"/>
        <v>0.13479418171224092</v>
      </c>
    </row>
    <row r="256" spans="1:2" x14ac:dyDescent="0.2">
      <c r="A256" s="42">
        <v>2.4300000000000002</v>
      </c>
      <c r="B256" s="17">
        <f t="shared" si="3"/>
        <v>0.13392763002111366</v>
      </c>
    </row>
    <row r="257" spans="1:2" x14ac:dyDescent="0.2">
      <c r="A257" s="42">
        <v>2.44</v>
      </c>
      <c r="B257" s="17">
        <f t="shared" si="3"/>
        <v>0.13306850245350207</v>
      </c>
    </row>
    <row r="258" spans="1:2" x14ac:dyDescent="0.2">
      <c r="A258" s="42">
        <v>2.4500000000000002</v>
      </c>
      <c r="B258" s="17">
        <f t="shared" si="3"/>
        <v>0.13221672883901445</v>
      </c>
    </row>
    <row r="259" spans="1:2" x14ac:dyDescent="0.2">
      <c r="A259" s="42">
        <v>2.46</v>
      </c>
      <c r="B259" s="17">
        <f t="shared" si="3"/>
        <v>0.13137223952299693</v>
      </c>
    </row>
    <row r="260" spans="1:2" x14ac:dyDescent="0.2">
      <c r="A260" s="42">
        <v>2.4700000000000002</v>
      </c>
      <c r="B260" s="17">
        <f t="shared" si="3"/>
        <v>0.13053496537151404</v>
      </c>
    </row>
    <row r="261" spans="1:2" x14ac:dyDescent="0.2">
      <c r="A261" s="42">
        <v>2.48</v>
      </c>
      <c r="B261" s="17">
        <f t="shared" si="3"/>
        <v>0.12970483777584643</v>
      </c>
    </row>
    <row r="262" spans="1:2" x14ac:dyDescent="0.2">
      <c r="A262" s="42">
        <v>2.4900000000000002</v>
      </c>
      <c r="B262" s="17">
        <f t="shared" si="3"/>
        <v>0.12888178865652619</v>
      </c>
    </row>
    <row r="263" spans="1:2" x14ac:dyDescent="0.2">
      <c r="A263" s="42">
        <v>2.5</v>
      </c>
      <c r="B263" s="17">
        <f t="shared" si="3"/>
        <v>0.12806575046693236</v>
      </c>
    </row>
    <row r="264" spans="1:2" x14ac:dyDescent="0.2">
      <c r="A264" s="42">
        <v>2.5099999999999998</v>
      </c>
      <c r="B264" s="17">
        <f t="shared" si="3"/>
        <v>0.12725665619646492</v>
      </c>
    </row>
    <row r="265" spans="1:2" x14ac:dyDescent="0.2">
      <c r="A265" s="42">
        <v>2.52</v>
      </c>
      <c r="B265" s="17">
        <f t="shared" si="3"/>
        <v>0.12645443937331757</v>
      </c>
    </row>
    <row r="266" spans="1:2" x14ac:dyDescent="0.2">
      <c r="A266" s="42">
        <v>2.5299999999999998</v>
      </c>
      <c r="B266" s="17">
        <f t="shared" si="3"/>
        <v>0.12565903406686721</v>
      </c>
    </row>
    <row r="267" spans="1:2" x14ac:dyDescent="0.2">
      <c r="A267" s="42">
        <v>2.54</v>
      </c>
      <c r="B267" s="17">
        <f t="shared" si="3"/>
        <v>0.12487037488969766</v>
      </c>
    </row>
    <row r="268" spans="1:2" x14ac:dyDescent="0.2">
      <c r="A268" s="42">
        <v>2.5499999999999998</v>
      </c>
      <c r="B268" s="17">
        <f t="shared" si="3"/>
        <v>0.1240883969992753</v>
      </c>
    </row>
    <row r="269" spans="1:2" x14ac:dyDescent="0.2">
      <c r="A269" s="42">
        <v>2.56</v>
      </c>
      <c r="B269" s="17">
        <f t="shared" si="3"/>
        <v>0.12331303609929294</v>
      </c>
    </row>
    <row r="270" spans="1:2" x14ac:dyDescent="0.2">
      <c r="A270" s="42">
        <v>2.57</v>
      </c>
      <c r="B270" s="17">
        <f t="shared" ref="B270:B333" si="4">A270/(A270^2+1)^1.5</f>
        <v>0.12254422844069626</v>
      </c>
    </row>
    <row r="271" spans="1:2" x14ac:dyDescent="0.2">
      <c r="A271" s="42">
        <v>2.58</v>
      </c>
      <c r="B271" s="17">
        <f t="shared" si="4"/>
        <v>0.12178191082240997</v>
      </c>
    </row>
    <row r="272" spans="1:2" x14ac:dyDescent="0.2">
      <c r="A272" s="42">
        <v>2.59</v>
      </c>
      <c r="B272" s="17">
        <f t="shared" si="4"/>
        <v>0.12102602059177694</v>
      </c>
    </row>
    <row r="273" spans="1:2" x14ac:dyDescent="0.2">
      <c r="A273" s="42">
        <v>2.6</v>
      </c>
      <c r="B273" s="17">
        <f t="shared" si="4"/>
        <v>0.1202764956447241</v>
      </c>
    </row>
    <row r="274" spans="1:2" x14ac:dyDescent="0.2">
      <c r="A274" s="42">
        <v>2.61</v>
      </c>
      <c r="B274" s="17">
        <f t="shared" si="4"/>
        <v>0.11953327442566966</v>
      </c>
    </row>
    <row r="275" spans="1:2" x14ac:dyDescent="0.2">
      <c r="A275" s="42">
        <v>2.62</v>
      </c>
      <c r="B275" s="17">
        <f t="shared" si="4"/>
        <v>0.11879629592718219</v>
      </c>
    </row>
    <row r="276" spans="1:2" x14ac:dyDescent="0.2">
      <c r="A276" s="42">
        <v>2.63</v>
      </c>
      <c r="B276" s="17">
        <f t="shared" si="4"/>
        <v>0.11806549968940719</v>
      </c>
    </row>
    <row r="277" spans="1:2" x14ac:dyDescent="0.2">
      <c r="A277" s="42">
        <v>2.64</v>
      </c>
      <c r="B277" s="17">
        <f t="shared" si="4"/>
        <v>0.1173408257992696</v>
      </c>
    </row>
    <row r="278" spans="1:2" x14ac:dyDescent="0.2">
      <c r="A278" s="42">
        <v>2.65</v>
      </c>
      <c r="B278" s="17">
        <f t="shared" si="4"/>
        <v>0.11662221488946614</v>
      </c>
    </row>
    <row r="279" spans="1:2" x14ac:dyDescent="0.2">
      <c r="A279" s="42">
        <v>2.66</v>
      </c>
      <c r="B279" s="17">
        <f t="shared" si="4"/>
        <v>0.11590960813725686</v>
      </c>
    </row>
    <row r="280" spans="1:2" x14ac:dyDescent="0.2">
      <c r="A280" s="42">
        <v>2.67</v>
      </c>
      <c r="B280" s="17">
        <f t="shared" si="4"/>
        <v>0.11520294726306682</v>
      </c>
    </row>
    <row r="281" spans="1:2" x14ac:dyDescent="0.2">
      <c r="A281" s="42">
        <v>2.68</v>
      </c>
      <c r="B281" s="17">
        <f t="shared" si="4"/>
        <v>0.11450217452890821</v>
      </c>
    </row>
    <row r="282" spans="1:2" x14ac:dyDescent="0.2">
      <c r="A282" s="42">
        <v>2.69</v>
      </c>
      <c r="B282" s="17">
        <f t="shared" si="4"/>
        <v>0.11380723273663215</v>
      </c>
    </row>
    <row r="283" spans="1:2" x14ac:dyDescent="0.2">
      <c r="A283" s="42">
        <v>2.7</v>
      </c>
      <c r="B283" s="17">
        <f t="shared" si="4"/>
        <v>0.11311806522601973</v>
      </c>
    </row>
    <row r="284" spans="1:2" x14ac:dyDescent="0.2">
      <c r="A284" s="42">
        <v>2.71</v>
      </c>
      <c r="B284" s="17">
        <f t="shared" si="4"/>
        <v>0.11243461587272026</v>
      </c>
    </row>
    <row r="285" spans="1:2" x14ac:dyDescent="0.2">
      <c r="A285" s="42">
        <v>2.72</v>
      </c>
      <c r="B285" s="17">
        <f t="shared" si="4"/>
        <v>0.11175682908604681</v>
      </c>
    </row>
    <row r="286" spans="1:2" x14ac:dyDescent="0.2">
      <c r="A286" s="42">
        <v>2.73</v>
      </c>
      <c r="B286" s="17">
        <f t="shared" si="4"/>
        <v>0.11108464980663571</v>
      </c>
    </row>
    <row r="287" spans="1:2" x14ac:dyDescent="0.2">
      <c r="A287" s="42">
        <v>2.74</v>
      </c>
      <c r="B287" s="17">
        <f t="shared" si="4"/>
        <v>0.1104180235039781</v>
      </c>
    </row>
    <row r="288" spans="1:2" x14ac:dyDescent="0.2">
      <c r="A288" s="42">
        <v>2.75</v>
      </c>
      <c r="B288" s="17">
        <f t="shared" si="4"/>
        <v>0.10975689617383211</v>
      </c>
    </row>
    <row r="289" spans="1:2" x14ac:dyDescent="0.2">
      <c r="A289" s="42">
        <v>2.76</v>
      </c>
      <c r="B289" s="17">
        <f t="shared" si="4"/>
        <v>0.10910121433552078</v>
      </c>
    </row>
    <row r="290" spans="1:2" x14ac:dyDescent="0.2">
      <c r="A290" s="42">
        <v>2.77</v>
      </c>
      <c r="B290" s="17">
        <f t="shared" si="4"/>
        <v>0.10845092502912501</v>
      </c>
    </row>
    <row r="291" spans="1:2" x14ac:dyDescent="0.2">
      <c r="A291" s="42">
        <v>2.78</v>
      </c>
      <c r="B291" s="17">
        <f t="shared" si="4"/>
        <v>0.10780597581257607</v>
      </c>
    </row>
    <row r="292" spans="1:2" x14ac:dyDescent="0.2">
      <c r="A292" s="42">
        <v>2.79</v>
      </c>
      <c r="B292" s="17">
        <f t="shared" si="4"/>
        <v>0.10716631475865494</v>
      </c>
    </row>
    <row r="293" spans="1:2" x14ac:dyDescent="0.2">
      <c r="A293" s="42">
        <v>2.8</v>
      </c>
      <c r="B293" s="17">
        <f t="shared" si="4"/>
        <v>0.10653189045190474</v>
      </c>
    </row>
    <row r="294" spans="1:2" x14ac:dyDescent="0.2">
      <c r="A294" s="42">
        <v>2.81</v>
      </c>
      <c r="B294" s="17">
        <f t="shared" si="4"/>
        <v>0.10590265198546046</v>
      </c>
    </row>
    <row r="295" spans="1:2" x14ac:dyDescent="0.2">
      <c r="A295" s="42">
        <v>2.82</v>
      </c>
      <c r="B295" s="17">
        <f t="shared" si="4"/>
        <v>0.10527854895780499</v>
      </c>
    </row>
    <row r="296" spans="1:2" x14ac:dyDescent="0.2">
      <c r="A296" s="42">
        <v>2.83</v>
      </c>
      <c r="B296" s="17">
        <f t="shared" si="4"/>
        <v>0.10465953146945151</v>
      </c>
    </row>
    <row r="297" spans="1:2" x14ac:dyDescent="0.2">
      <c r="A297" s="42">
        <v>2.84</v>
      </c>
      <c r="B297" s="17">
        <f t="shared" si="4"/>
        <v>0.10404555011956275</v>
      </c>
    </row>
    <row r="298" spans="1:2" x14ac:dyDescent="0.2">
      <c r="A298" s="42">
        <v>2.85</v>
      </c>
      <c r="B298" s="17">
        <f t="shared" si="4"/>
        <v>0.10343655600250813</v>
      </c>
    </row>
    <row r="299" spans="1:2" x14ac:dyDescent="0.2">
      <c r="A299" s="42">
        <v>2.86</v>
      </c>
      <c r="B299" s="17">
        <f t="shared" si="4"/>
        <v>0.10283250070436527</v>
      </c>
    </row>
    <row r="300" spans="1:2" x14ac:dyDescent="0.2">
      <c r="A300" s="42">
        <v>2.87</v>
      </c>
      <c r="B300" s="17">
        <f t="shared" si="4"/>
        <v>0.10223333629936901</v>
      </c>
    </row>
    <row r="301" spans="1:2" x14ac:dyDescent="0.2">
      <c r="A301" s="42">
        <v>2.88</v>
      </c>
      <c r="B301" s="17">
        <f t="shared" si="4"/>
        <v>0.10163901534631462</v>
      </c>
    </row>
    <row r="302" spans="1:2" x14ac:dyDescent="0.2">
      <c r="A302" s="42">
        <v>2.89</v>
      </c>
      <c r="B302" s="17">
        <f t="shared" si="4"/>
        <v>0.10104949088491533</v>
      </c>
    </row>
    <row r="303" spans="1:2" x14ac:dyDescent="0.2">
      <c r="A303" s="42">
        <v>2.9</v>
      </c>
      <c r="B303" s="17">
        <f t="shared" si="4"/>
        <v>0.10046471643212242</v>
      </c>
    </row>
    <row r="304" spans="1:2" x14ac:dyDescent="0.2">
      <c r="A304" s="42">
        <v>2.91</v>
      </c>
      <c r="B304" s="17">
        <f t="shared" si="4"/>
        <v>9.9884645978408113E-2</v>
      </c>
    </row>
    <row r="305" spans="1:2" x14ac:dyDescent="0.2">
      <c r="A305" s="42">
        <v>2.92</v>
      </c>
      <c r="B305" s="17">
        <f t="shared" si="4"/>
        <v>9.9309233984016559E-2</v>
      </c>
    </row>
    <row r="306" spans="1:2" x14ac:dyDescent="0.2">
      <c r="A306" s="42">
        <v>2.93</v>
      </c>
      <c r="B306" s="17">
        <f t="shared" si="4"/>
        <v>9.8738435375185937E-2</v>
      </c>
    </row>
    <row r="307" spans="1:2" x14ac:dyDescent="0.2">
      <c r="A307" s="42">
        <v>2.94</v>
      </c>
      <c r="B307" s="17">
        <f t="shared" si="4"/>
        <v>9.817220554034517E-2</v>
      </c>
    </row>
    <row r="308" spans="1:2" x14ac:dyDescent="0.2">
      <c r="A308" s="42">
        <v>2.95</v>
      </c>
      <c r="B308" s="17">
        <f t="shared" si="4"/>
        <v>9.7610500326286875E-2</v>
      </c>
    </row>
    <row r="309" spans="1:2" x14ac:dyDescent="0.2">
      <c r="A309" s="42">
        <v>2.96</v>
      </c>
      <c r="B309" s="17">
        <f t="shared" si="4"/>
        <v>9.7053276034322206E-2</v>
      </c>
    </row>
    <row r="310" spans="1:2" x14ac:dyDescent="0.2">
      <c r="A310" s="42">
        <v>2.97</v>
      </c>
      <c r="B310" s="17">
        <f t="shared" si="4"/>
        <v>9.6500489416417284E-2</v>
      </c>
    </row>
    <row r="311" spans="1:2" x14ac:dyDescent="0.2">
      <c r="A311" s="42">
        <v>2.98</v>
      </c>
      <c r="B311" s="17">
        <f t="shared" si="4"/>
        <v>9.5952097671316308E-2</v>
      </c>
    </row>
    <row r="312" spans="1:2" x14ac:dyDescent="0.2">
      <c r="A312" s="42">
        <v>2.99</v>
      </c>
      <c r="B312" s="17">
        <f t="shared" si="4"/>
        <v>9.5408058440652768E-2</v>
      </c>
    </row>
    <row r="313" spans="1:2" x14ac:dyDescent="0.2">
      <c r="A313" s="42">
        <v>3</v>
      </c>
      <c r="B313" s="17">
        <f t="shared" si="4"/>
        <v>9.4868329805051346E-2</v>
      </c>
    </row>
    <row r="314" spans="1:2" x14ac:dyDescent="0.2">
      <c r="A314" s="42">
        <v>3.01</v>
      </c>
      <c r="B314" s="17">
        <f t="shared" si="4"/>
        <v>9.4332870280222553E-2</v>
      </c>
    </row>
    <row r="315" spans="1:2" x14ac:dyDescent="0.2">
      <c r="A315" s="42">
        <v>3.02</v>
      </c>
      <c r="B315" s="17">
        <f t="shared" si="4"/>
        <v>9.3801638813052993E-2</v>
      </c>
    </row>
    <row r="316" spans="1:2" x14ac:dyDescent="0.2">
      <c r="A316" s="42">
        <v>3.03</v>
      </c>
      <c r="B316" s="17">
        <f t="shared" si="4"/>
        <v>9.327459477769294E-2</v>
      </c>
    </row>
    <row r="317" spans="1:2" x14ac:dyDescent="0.2">
      <c r="A317" s="42">
        <v>3.04</v>
      </c>
      <c r="B317" s="17">
        <f t="shared" si="4"/>
        <v>9.275169797164283E-2</v>
      </c>
    </row>
    <row r="318" spans="1:2" x14ac:dyDescent="0.2">
      <c r="A318" s="42">
        <v>3.05</v>
      </c>
      <c r="B318" s="17">
        <f t="shared" si="4"/>
        <v>9.223290861184158E-2</v>
      </c>
    </row>
    <row r="319" spans="1:2" x14ac:dyDescent="0.2">
      <c r="A319" s="42">
        <v>3.06</v>
      </c>
      <c r="B319" s="17">
        <f t="shared" si="4"/>
        <v>9.1718187330756984E-2</v>
      </c>
    </row>
    <row r="320" spans="1:2" x14ac:dyDescent="0.2">
      <c r="A320" s="42">
        <v>3.07</v>
      </c>
      <c r="B320" s="17">
        <f t="shared" si="4"/>
        <v>9.1207495172481695E-2</v>
      </c>
    </row>
    <row r="321" spans="1:2" x14ac:dyDescent="0.2">
      <c r="A321" s="42">
        <v>3.08</v>
      </c>
      <c r="B321" s="17">
        <f t="shared" si="4"/>
        <v>9.0700793588835135E-2</v>
      </c>
    </row>
    <row r="322" spans="1:2" x14ac:dyDescent="0.2">
      <c r="A322" s="42">
        <v>3.09</v>
      </c>
      <c r="B322" s="17">
        <f t="shared" si="4"/>
        <v>9.0198044435472982E-2</v>
      </c>
    </row>
    <row r="323" spans="1:2" x14ac:dyDescent="0.2">
      <c r="A323" s="42">
        <v>3.1</v>
      </c>
      <c r="B323" s="17">
        <f t="shared" si="4"/>
        <v>8.9699209968006663E-2</v>
      </c>
    </row>
    <row r="324" spans="1:2" x14ac:dyDescent="0.2">
      <c r="A324" s="42">
        <v>3.11</v>
      </c>
      <c r="B324" s="17">
        <f t="shared" si="4"/>
        <v>8.9204252838132644E-2</v>
      </c>
    </row>
    <row r="325" spans="1:2" x14ac:dyDescent="0.2">
      <c r="A325" s="42">
        <v>3.12</v>
      </c>
      <c r="B325" s="17">
        <f t="shared" si="4"/>
        <v>8.8713136089774353E-2</v>
      </c>
    </row>
    <row r="326" spans="1:2" x14ac:dyDescent="0.2">
      <c r="A326" s="42">
        <v>3.13</v>
      </c>
      <c r="B326" s="17">
        <f t="shared" si="4"/>
        <v>8.8225823155237137E-2</v>
      </c>
    </row>
    <row r="327" spans="1:2" x14ac:dyDescent="0.2">
      <c r="A327" s="42">
        <v>3.14</v>
      </c>
      <c r="B327" s="17">
        <f t="shared" si="4"/>
        <v>8.7742277851377462E-2</v>
      </c>
    </row>
    <row r="328" spans="1:2" x14ac:dyDescent="0.2">
      <c r="A328" s="42">
        <v>3.15</v>
      </c>
      <c r="B328" s="17">
        <f t="shared" si="4"/>
        <v>8.7262464375787871E-2</v>
      </c>
    </row>
    <row r="329" spans="1:2" x14ac:dyDescent="0.2">
      <c r="A329" s="42">
        <v>3.16</v>
      </c>
      <c r="B329" s="17">
        <f t="shared" si="4"/>
        <v>8.6786347302998057E-2</v>
      </c>
    </row>
    <row r="330" spans="1:2" x14ac:dyDescent="0.2">
      <c r="A330" s="42">
        <v>3.17</v>
      </c>
      <c r="B330" s="17">
        <f t="shared" si="4"/>
        <v>8.6313891580693927E-2</v>
      </c>
    </row>
    <row r="331" spans="1:2" x14ac:dyDescent="0.2">
      <c r="A331" s="42">
        <v>3.18</v>
      </c>
      <c r="B331" s="17">
        <f t="shared" si="4"/>
        <v>8.5845062525954696E-2</v>
      </c>
    </row>
    <row r="332" spans="1:2" x14ac:dyDescent="0.2">
      <c r="A332" s="42">
        <v>3.19</v>
      </c>
      <c r="B332" s="17">
        <f t="shared" si="4"/>
        <v>8.5379825821509284E-2</v>
      </c>
    </row>
    <row r="333" spans="1:2" x14ac:dyDescent="0.2">
      <c r="A333" s="42">
        <v>3.2</v>
      </c>
      <c r="B333" s="17">
        <f t="shared" si="4"/>
        <v>8.4918147512013292E-2</v>
      </c>
    </row>
    <row r="334" spans="1:2" x14ac:dyDescent="0.2">
      <c r="A334" s="42">
        <v>3.21</v>
      </c>
      <c r="B334" s="17">
        <f t="shared" ref="B334:B397" si="5">A334/(A334^2+1)^1.5</f>
        <v>8.4459994000346358E-2</v>
      </c>
    </row>
    <row r="335" spans="1:2" x14ac:dyDescent="0.2">
      <c r="A335" s="42">
        <v>3.22</v>
      </c>
      <c r="B335" s="17">
        <f t="shared" si="5"/>
        <v>8.4005332043931041E-2</v>
      </c>
    </row>
    <row r="336" spans="1:2" x14ac:dyDescent="0.2">
      <c r="A336" s="42">
        <v>3.23</v>
      </c>
      <c r="B336" s="17">
        <f t="shared" si="5"/>
        <v>8.3554128751074555E-2</v>
      </c>
    </row>
    <row r="337" spans="1:2" x14ac:dyDescent="0.2">
      <c r="A337" s="42">
        <v>3.24</v>
      </c>
      <c r="B337" s="17">
        <f t="shared" si="5"/>
        <v>8.3106351577332871E-2</v>
      </c>
    </row>
    <row r="338" spans="1:2" x14ac:dyDescent="0.2">
      <c r="A338" s="42">
        <v>3.25</v>
      </c>
      <c r="B338" s="17">
        <f t="shared" si="5"/>
        <v>8.2661968321898358E-2</v>
      </c>
    </row>
    <row r="339" spans="1:2" x14ac:dyDescent="0.2">
      <c r="A339" s="42">
        <v>3.26</v>
      </c>
      <c r="B339" s="17">
        <f t="shared" si="5"/>
        <v>8.222094712401179E-2</v>
      </c>
    </row>
    <row r="340" spans="1:2" x14ac:dyDescent="0.2">
      <c r="A340" s="42">
        <v>3.27</v>
      </c>
      <c r="B340" s="17">
        <f t="shared" si="5"/>
        <v>8.1783256459398296E-2</v>
      </c>
    </row>
    <row r="341" spans="1:2" x14ac:dyDescent="0.2">
      <c r="A341" s="42">
        <v>3.28</v>
      </c>
      <c r="B341" s="17">
        <f t="shared" si="5"/>
        <v>8.1348865136729009E-2</v>
      </c>
    </row>
    <row r="342" spans="1:2" x14ac:dyDescent="0.2">
      <c r="A342" s="42">
        <v>3.29</v>
      </c>
      <c r="B342" s="17">
        <f t="shared" si="5"/>
        <v>8.091774229410742E-2</v>
      </c>
    </row>
    <row r="343" spans="1:2" x14ac:dyDescent="0.2">
      <c r="A343" s="42">
        <v>3.3</v>
      </c>
      <c r="B343" s="17">
        <f t="shared" si="5"/>
        <v>8.0489857395582301E-2</v>
      </c>
    </row>
    <row r="344" spans="1:2" x14ac:dyDescent="0.2">
      <c r="A344" s="42">
        <v>3.31</v>
      </c>
      <c r="B344" s="17">
        <f t="shared" si="5"/>
        <v>8.0065180227686064E-2</v>
      </c>
    </row>
    <row r="345" spans="1:2" x14ac:dyDescent="0.2">
      <c r="A345" s="42">
        <v>3.32</v>
      </c>
      <c r="B345" s="17">
        <f t="shared" si="5"/>
        <v>7.9643680896000393E-2</v>
      </c>
    </row>
    <row r="346" spans="1:2" x14ac:dyDescent="0.2">
      <c r="A346" s="42">
        <v>3.33</v>
      </c>
      <c r="B346" s="17">
        <f t="shared" si="5"/>
        <v>7.9225329821747972E-2</v>
      </c>
    </row>
    <row r="347" spans="1:2" x14ac:dyDescent="0.2">
      <c r="A347" s="42">
        <v>3.34</v>
      </c>
      <c r="B347" s="17">
        <f t="shared" si="5"/>
        <v>7.8810097738412119E-2</v>
      </c>
    </row>
    <row r="348" spans="1:2" x14ac:dyDescent="0.2">
      <c r="A348" s="42">
        <v>3.35</v>
      </c>
      <c r="B348" s="17">
        <f t="shared" si="5"/>
        <v>7.8397955688383161E-2</v>
      </c>
    </row>
    <row r="349" spans="1:2" x14ac:dyDescent="0.2">
      <c r="A349" s="42">
        <v>3.36</v>
      </c>
      <c r="B349" s="17">
        <f t="shared" si="5"/>
        <v>7.7988875019632559E-2</v>
      </c>
    </row>
    <row r="350" spans="1:2" x14ac:dyDescent="0.2">
      <c r="A350" s="42">
        <v>3.37</v>
      </c>
      <c r="B350" s="17">
        <f t="shared" si="5"/>
        <v>7.7582827382415204E-2</v>
      </c>
    </row>
    <row r="351" spans="1:2" x14ac:dyDescent="0.2">
      <c r="A351" s="42">
        <v>3.38</v>
      </c>
      <c r="B351" s="17">
        <f t="shared" si="5"/>
        <v>7.7179784725999082E-2</v>
      </c>
    </row>
    <row r="352" spans="1:2" x14ac:dyDescent="0.2">
      <c r="A352" s="42">
        <v>3.39</v>
      </c>
      <c r="B352" s="17">
        <f t="shared" si="5"/>
        <v>7.6779719295423599E-2</v>
      </c>
    </row>
    <row r="353" spans="1:2" x14ac:dyDescent="0.2">
      <c r="A353" s="42">
        <v>3.4</v>
      </c>
      <c r="B353" s="17">
        <f t="shared" si="5"/>
        <v>7.6382603628285861E-2</v>
      </c>
    </row>
    <row r="354" spans="1:2" x14ac:dyDescent="0.2">
      <c r="A354" s="42">
        <v>3.41</v>
      </c>
      <c r="B354" s="17">
        <f t="shared" si="5"/>
        <v>7.5988410551555446E-2</v>
      </c>
    </row>
    <row r="355" spans="1:2" x14ac:dyDescent="0.2">
      <c r="A355" s="42">
        <v>3.42</v>
      </c>
      <c r="B355" s="17">
        <f t="shared" si="5"/>
        <v>7.5597113178417649E-2</v>
      </c>
    </row>
    <row r="356" spans="1:2" x14ac:dyDescent="0.2">
      <c r="A356" s="42">
        <v>3.43</v>
      </c>
      <c r="B356" s="17">
        <f t="shared" si="5"/>
        <v>7.5208684905145165E-2</v>
      </c>
    </row>
    <row r="357" spans="1:2" x14ac:dyDescent="0.2">
      <c r="A357" s="42">
        <v>3.44</v>
      </c>
      <c r="B357" s="17">
        <f t="shared" si="5"/>
        <v>7.4823099407998694E-2</v>
      </c>
    </row>
    <row r="358" spans="1:2" x14ac:dyDescent="0.2">
      <c r="A358" s="42">
        <v>3.45</v>
      </c>
      <c r="B358" s="17">
        <f t="shared" si="5"/>
        <v>7.444033064015558E-2</v>
      </c>
    </row>
    <row r="359" spans="1:2" x14ac:dyDescent="0.2">
      <c r="A359" s="42">
        <v>3.46</v>
      </c>
      <c r="B359" s="17">
        <f t="shared" si="5"/>
        <v>7.4060352828668061E-2</v>
      </c>
    </row>
    <row r="360" spans="1:2" x14ac:dyDescent="0.2">
      <c r="A360" s="42">
        <v>3.47</v>
      </c>
      <c r="B360" s="17">
        <f t="shared" si="5"/>
        <v>7.368314047144929E-2</v>
      </c>
    </row>
    <row r="361" spans="1:2" x14ac:dyDescent="0.2">
      <c r="A361" s="42">
        <v>3.48</v>
      </c>
      <c r="B361" s="17">
        <f t="shared" si="5"/>
        <v>7.3308668334288313E-2</v>
      </c>
    </row>
    <row r="362" spans="1:2" x14ac:dyDescent="0.2">
      <c r="A362" s="42">
        <v>3.49</v>
      </c>
      <c r="B362" s="17">
        <f t="shared" si="5"/>
        <v>7.2936911447894076E-2</v>
      </c>
    </row>
    <row r="363" spans="1:2" x14ac:dyDescent="0.2">
      <c r="A363" s="42">
        <v>3.5</v>
      </c>
      <c r="B363" s="17">
        <f t="shared" si="5"/>
        <v>7.2567845104967804E-2</v>
      </c>
    </row>
    <row r="364" spans="1:2" x14ac:dyDescent="0.2">
      <c r="A364" s="42">
        <v>3.51</v>
      </c>
      <c r="B364" s="17">
        <f t="shared" si="5"/>
        <v>7.2201444857303676E-2</v>
      </c>
    </row>
    <row r="365" spans="1:2" x14ac:dyDescent="0.2">
      <c r="A365" s="42">
        <v>3.52</v>
      </c>
      <c r="B365" s="17">
        <f t="shared" si="5"/>
        <v>7.1837686512918511E-2</v>
      </c>
    </row>
    <row r="366" spans="1:2" x14ac:dyDescent="0.2">
      <c r="A366" s="42">
        <v>3.53</v>
      </c>
      <c r="B366" s="17">
        <f t="shared" si="5"/>
        <v>7.1476546133209737E-2</v>
      </c>
    </row>
    <row r="367" spans="1:2" x14ac:dyDescent="0.2">
      <c r="A367" s="42">
        <v>3.54</v>
      </c>
      <c r="B367" s="17">
        <f t="shared" si="5"/>
        <v>7.1118000030141612E-2</v>
      </c>
    </row>
    <row r="368" spans="1:2" x14ac:dyDescent="0.2">
      <c r="A368" s="42">
        <v>3.55</v>
      </c>
      <c r="B368" s="17">
        <f t="shared" si="5"/>
        <v>7.0762024763459899E-2</v>
      </c>
    </row>
    <row r="369" spans="1:2" x14ac:dyDescent="0.2">
      <c r="A369" s="42">
        <v>3.56</v>
      </c>
      <c r="B369" s="17">
        <f t="shared" si="5"/>
        <v>7.0408597137934931E-2</v>
      </c>
    </row>
    <row r="370" spans="1:2" x14ac:dyDescent="0.2">
      <c r="A370" s="42">
        <v>3.57</v>
      </c>
      <c r="B370" s="17">
        <f t="shared" si="5"/>
        <v>7.0057694200632126E-2</v>
      </c>
    </row>
    <row r="371" spans="1:2" x14ac:dyDescent="0.2">
      <c r="A371" s="42">
        <v>3.58</v>
      </c>
      <c r="B371" s="17">
        <f t="shared" si="5"/>
        <v>6.9709293238211248E-2</v>
      </c>
    </row>
    <row r="372" spans="1:2" x14ac:dyDescent="0.2">
      <c r="A372" s="42">
        <v>3.59</v>
      </c>
      <c r="B372" s="17">
        <f t="shared" si="5"/>
        <v>6.936337177425328E-2</v>
      </c>
    </row>
    <row r="373" spans="1:2" x14ac:dyDescent="0.2">
      <c r="A373" s="42">
        <v>3.6</v>
      </c>
      <c r="B373" s="17">
        <f t="shared" si="5"/>
        <v>6.9019907566614636E-2</v>
      </c>
    </row>
    <row r="374" spans="1:2" x14ac:dyDescent="0.2">
      <c r="A374" s="42">
        <v>3.61</v>
      </c>
      <c r="B374" s="17">
        <f t="shared" si="5"/>
        <v>6.8678878604809701E-2</v>
      </c>
    </row>
    <row r="375" spans="1:2" x14ac:dyDescent="0.2">
      <c r="A375" s="42">
        <v>3.62</v>
      </c>
      <c r="B375" s="17">
        <f t="shared" si="5"/>
        <v>6.8340263107419988E-2</v>
      </c>
    </row>
    <row r="376" spans="1:2" x14ac:dyDescent="0.2">
      <c r="A376" s="42">
        <v>3.63</v>
      </c>
      <c r="B376" s="17">
        <f t="shared" si="5"/>
        <v>6.8004039519531545E-2</v>
      </c>
    </row>
    <row r="377" spans="1:2" x14ac:dyDescent="0.2">
      <c r="A377" s="42">
        <v>3.64</v>
      </c>
      <c r="B377" s="17">
        <f t="shared" si="5"/>
        <v>6.7670186510198585E-2</v>
      </c>
    </row>
    <row r="378" spans="1:2" x14ac:dyDescent="0.2">
      <c r="A378" s="42">
        <v>3.65</v>
      </c>
      <c r="B378" s="17">
        <f t="shared" si="5"/>
        <v>6.733868296993481E-2</v>
      </c>
    </row>
    <row r="379" spans="1:2" x14ac:dyDescent="0.2">
      <c r="A379" s="42">
        <v>3.66</v>
      </c>
      <c r="B379" s="17">
        <f t="shared" si="5"/>
        <v>6.7009508008231189E-2</v>
      </c>
    </row>
    <row r="380" spans="1:2" x14ac:dyDescent="0.2">
      <c r="A380" s="42">
        <v>3.67</v>
      </c>
      <c r="B380" s="17">
        <f t="shared" si="5"/>
        <v>6.6682640951100616E-2</v>
      </c>
    </row>
    <row r="381" spans="1:2" x14ac:dyDescent="0.2">
      <c r="A381" s="42">
        <v>3.68</v>
      </c>
      <c r="B381" s="17">
        <f t="shared" si="5"/>
        <v>6.6358061338648897E-2</v>
      </c>
    </row>
    <row r="382" spans="1:2" x14ac:dyDescent="0.2">
      <c r="A382" s="42">
        <v>3.69</v>
      </c>
      <c r="B382" s="17">
        <f t="shared" si="5"/>
        <v>6.6035748922671958E-2</v>
      </c>
    </row>
    <row r="383" spans="1:2" x14ac:dyDescent="0.2">
      <c r="A383" s="42">
        <v>3.7</v>
      </c>
      <c r="B383" s="17">
        <f t="shared" si="5"/>
        <v>6.5715683664279531E-2</v>
      </c>
    </row>
    <row r="384" spans="1:2" x14ac:dyDescent="0.2">
      <c r="A384" s="42">
        <v>3.71</v>
      </c>
      <c r="B384" s="17">
        <f t="shared" si="5"/>
        <v>6.5397845731544418E-2</v>
      </c>
    </row>
    <row r="385" spans="1:2" x14ac:dyDescent="0.2">
      <c r="A385" s="42">
        <v>3.72</v>
      </c>
      <c r="B385" s="17">
        <f t="shared" si="5"/>
        <v>6.5082215497177479E-2</v>
      </c>
    </row>
    <row r="386" spans="1:2" x14ac:dyDescent="0.2">
      <c r="A386" s="42">
        <v>3.73</v>
      </c>
      <c r="B386" s="17">
        <f t="shared" si="5"/>
        <v>6.476877353622891E-2</v>
      </c>
    </row>
    <row r="387" spans="1:2" x14ac:dyDescent="0.2">
      <c r="A387" s="42">
        <v>3.74</v>
      </c>
      <c r="B387" s="17">
        <f t="shared" si="5"/>
        <v>6.4457500623813654E-2</v>
      </c>
    </row>
    <row r="388" spans="1:2" x14ac:dyDescent="0.2">
      <c r="A388" s="42">
        <v>3.75</v>
      </c>
      <c r="B388" s="17">
        <f t="shared" si="5"/>
        <v>6.4148377732862819E-2</v>
      </c>
    </row>
    <row r="389" spans="1:2" x14ac:dyDescent="0.2">
      <c r="A389" s="42">
        <v>3.76</v>
      </c>
      <c r="B389" s="17">
        <f t="shared" si="5"/>
        <v>6.3841386031900066E-2</v>
      </c>
    </row>
    <row r="390" spans="1:2" x14ac:dyDescent="0.2">
      <c r="A390" s="42">
        <v>3.77</v>
      </c>
      <c r="B390" s="17">
        <f t="shared" si="5"/>
        <v>6.3536506882842361E-2</v>
      </c>
    </row>
    <row r="391" spans="1:2" x14ac:dyDescent="0.2">
      <c r="A391" s="42">
        <v>3.78</v>
      </c>
      <c r="B391" s="17">
        <f t="shared" si="5"/>
        <v>6.3233721838825335E-2</v>
      </c>
    </row>
    <row r="392" spans="1:2" x14ac:dyDescent="0.2">
      <c r="A392" s="42">
        <v>3.79</v>
      </c>
      <c r="B392" s="17">
        <f t="shared" si="5"/>
        <v>6.2933012642053587E-2</v>
      </c>
    </row>
    <row r="393" spans="1:2" x14ac:dyDescent="0.2">
      <c r="A393" s="42">
        <v>3.8</v>
      </c>
      <c r="B393" s="17">
        <f t="shared" si="5"/>
        <v>6.2634361221673998E-2</v>
      </c>
    </row>
    <row r="394" spans="1:2" x14ac:dyDescent="0.2">
      <c r="A394" s="42">
        <v>3.81</v>
      </c>
      <c r="B394" s="17">
        <f t="shared" si="5"/>
        <v>6.2337749691674146E-2</v>
      </c>
    </row>
    <row r="395" spans="1:2" x14ac:dyDescent="0.2">
      <c r="A395" s="42">
        <v>3.82</v>
      </c>
      <c r="B395" s="17">
        <f t="shared" si="5"/>
        <v>6.2043160348803875E-2</v>
      </c>
    </row>
    <row r="396" spans="1:2" x14ac:dyDescent="0.2">
      <c r="A396" s="42">
        <v>3.83</v>
      </c>
      <c r="B396" s="17">
        <f t="shared" si="5"/>
        <v>6.1750575670519989E-2</v>
      </c>
    </row>
    <row r="397" spans="1:2" x14ac:dyDescent="0.2">
      <c r="A397" s="42">
        <v>3.84</v>
      </c>
      <c r="B397" s="17">
        <f t="shared" si="5"/>
        <v>6.1459978312955223E-2</v>
      </c>
    </row>
    <row r="398" spans="1:2" x14ac:dyDescent="0.2">
      <c r="A398" s="42">
        <v>3.85</v>
      </c>
      <c r="B398" s="17">
        <f t="shared" ref="B398:B413" si="6">A398/(A398^2+1)^1.5</f>
        <v>6.1171351108909401E-2</v>
      </c>
    </row>
    <row r="399" spans="1:2" x14ac:dyDescent="0.2">
      <c r="A399" s="42">
        <v>3.86</v>
      </c>
      <c r="B399" s="17">
        <f t="shared" si="6"/>
        <v>6.0884677065863986E-2</v>
      </c>
    </row>
    <row r="400" spans="1:2" x14ac:dyDescent="0.2">
      <c r="A400" s="42">
        <v>3.87</v>
      </c>
      <c r="B400" s="17">
        <f t="shared" si="6"/>
        <v>6.0599939364018834E-2</v>
      </c>
    </row>
    <row r="401" spans="1:2" x14ac:dyDescent="0.2">
      <c r="A401" s="42">
        <v>3.88</v>
      </c>
      <c r="B401" s="17">
        <f t="shared" si="6"/>
        <v>6.0317121354352132E-2</v>
      </c>
    </row>
    <row r="402" spans="1:2" x14ac:dyDescent="0.2">
      <c r="A402" s="42">
        <v>3.89</v>
      </c>
      <c r="B402" s="17">
        <f t="shared" si="6"/>
        <v>6.003620655670152E-2</v>
      </c>
    </row>
    <row r="403" spans="1:2" x14ac:dyDescent="0.2">
      <c r="A403" s="42">
        <v>3.9</v>
      </c>
      <c r="B403" s="17">
        <f t="shared" si="6"/>
        <v>5.9757178657868289E-2</v>
      </c>
    </row>
    <row r="404" spans="1:2" x14ac:dyDescent="0.2">
      <c r="A404" s="42">
        <v>3.91</v>
      </c>
      <c r="B404" s="17">
        <f t="shared" si="6"/>
        <v>5.9480021509742402E-2</v>
      </c>
    </row>
    <row r="405" spans="1:2" x14ac:dyDescent="0.2">
      <c r="A405" s="42">
        <v>3.92</v>
      </c>
      <c r="B405" s="17">
        <f t="shared" si="6"/>
        <v>5.920471912745004E-2</v>
      </c>
    </row>
    <row r="406" spans="1:2" x14ac:dyDescent="0.2">
      <c r="A406" s="42">
        <v>3.93</v>
      </c>
      <c r="B406" s="17">
        <f t="shared" si="6"/>
        <v>5.8931255687521736E-2</v>
      </c>
    </row>
    <row r="407" spans="1:2" x14ac:dyDescent="0.2">
      <c r="A407" s="42">
        <v>3.94</v>
      </c>
      <c r="B407" s="17">
        <f t="shared" si="6"/>
        <v>5.8659615526081871E-2</v>
      </c>
    </row>
    <row r="408" spans="1:2" x14ac:dyDescent="0.2">
      <c r="A408" s="42">
        <v>3.95</v>
      </c>
      <c r="B408" s="17">
        <f t="shared" si="6"/>
        <v>5.8389783137059649E-2</v>
      </c>
    </row>
    <row r="409" spans="1:2" x14ac:dyDescent="0.2">
      <c r="A409" s="42">
        <v>3.96</v>
      </c>
      <c r="B409" s="17">
        <f t="shared" si="6"/>
        <v>5.8121743170419911E-2</v>
      </c>
    </row>
    <row r="410" spans="1:2" x14ac:dyDescent="0.2">
      <c r="A410" s="42">
        <v>3.97</v>
      </c>
      <c r="B410" s="17">
        <f t="shared" si="6"/>
        <v>5.7855480430415107E-2</v>
      </c>
    </row>
    <row r="411" spans="1:2" x14ac:dyDescent="0.2">
      <c r="A411" s="42">
        <v>3.98</v>
      </c>
      <c r="B411" s="17">
        <f t="shared" si="6"/>
        <v>5.7590979873857237E-2</v>
      </c>
    </row>
    <row r="412" spans="1:2" x14ac:dyDescent="0.2">
      <c r="A412" s="42">
        <v>3.99</v>
      </c>
      <c r="B412" s="17">
        <f t="shared" si="6"/>
        <v>5.732822660841029E-2</v>
      </c>
    </row>
    <row r="413" spans="1:2" x14ac:dyDescent="0.2">
      <c r="A413" s="42">
        <v>4</v>
      </c>
      <c r="B413" s="17">
        <f t="shared" si="6"/>
        <v>5.7067205890901848E-2</v>
      </c>
    </row>
    <row r="414" spans="1:2" x14ac:dyDescent="0.2">
      <c r="A414" s="42"/>
      <c r="B414" s="17"/>
    </row>
    <row r="415" spans="1:2" x14ac:dyDescent="0.2">
      <c r="A415" s="42"/>
      <c r="B415" s="17"/>
    </row>
    <row r="416" spans="1:2" x14ac:dyDescent="0.2">
      <c r="A416" s="42"/>
      <c r="B416" s="17"/>
    </row>
    <row r="417" spans="1:2" x14ac:dyDescent="0.2">
      <c r="A417" s="42"/>
      <c r="B417" s="17"/>
    </row>
    <row r="418" spans="1:2" x14ac:dyDescent="0.2">
      <c r="A418" s="42"/>
      <c r="B418" s="17"/>
    </row>
    <row r="419" spans="1:2" x14ac:dyDescent="0.2">
      <c r="A419" s="42"/>
      <c r="B419" s="17"/>
    </row>
    <row r="420" spans="1:2" x14ac:dyDescent="0.2">
      <c r="A420" s="42"/>
      <c r="B420" s="17"/>
    </row>
    <row r="421" spans="1:2" x14ac:dyDescent="0.2">
      <c r="A421" s="42"/>
      <c r="B421" s="17"/>
    </row>
    <row r="422" spans="1:2" x14ac:dyDescent="0.2">
      <c r="A422" s="42"/>
      <c r="B422" s="17"/>
    </row>
    <row r="423" spans="1:2" x14ac:dyDescent="0.2">
      <c r="A423" s="42"/>
      <c r="B423" s="17"/>
    </row>
    <row r="424" spans="1:2" x14ac:dyDescent="0.2">
      <c r="A424" s="42"/>
      <c r="B424" s="17"/>
    </row>
    <row r="425" spans="1:2" x14ac:dyDescent="0.2">
      <c r="A425" s="42"/>
      <c r="B425" s="17"/>
    </row>
    <row r="426" spans="1:2" x14ac:dyDescent="0.2">
      <c r="A426" s="42"/>
      <c r="B426" s="17"/>
    </row>
    <row r="427" spans="1:2" x14ac:dyDescent="0.2">
      <c r="A427" s="42"/>
      <c r="B427" s="17"/>
    </row>
    <row r="428" spans="1:2" x14ac:dyDescent="0.2">
      <c r="A428" s="42"/>
      <c r="B428" s="17"/>
    </row>
    <row r="429" spans="1:2" x14ac:dyDescent="0.2">
      <c r="A429" s="42"/>
      <c r="B429" s="17"/>
    </row>
    <row r="430" spans="1:2" x14ac:dyDescent="0.2">
      <c r="A430" s="42"/>
      <c r="B430" s="17"/>
    </row>
    <row r="431" spans="1:2" x14ac:dyDescent="0.2">
      <c r="A431" s="42"/>
      <c r="B431" s="17"/>
    </row>
    <row r="432" spans="1:2" x14ac:dyDescent="0.2">
      <c r="A432" s="42"/>
      <c r="B432" s="17"/>
    </row>
    <row r="433" spans="1:2" x14ac:dyDescent="0.2">
      <c r="A433" s="42"/>
      <c r="B433" s="17"/>
    </row>
    <row r="434" spans="1:2" x14ac:dyDescent="0.2">
      <c r="A434" s="42"/>
      <c r="B434" s="17"/>
    </row>
    <row r="435" spans="1:2" x14ac:dyDescent="0.2">
      <c r="A435" s="42"/>
      <c r="B435" s="17"/>
    </row>
    <row r="436" spans="1:2" x14ac:dyDescent="0.2">
      <c r="A436" s="42"/>
      <c r="B436" s="17"/>
    </row>
    <row r="437" spans="1:2" x14ac:dyDescent="0.2">
      <c r="A437" s="42"/>
      <c r="B437" s="17"/>
    </row>
    <row r="438" spans="1:2" x14ac:dyDescent="0.2">
      <c r="A438" s="42"/>
      <c r="B438" s="17"/>
    </row>
    <row r="439" spans="1:2" x14ac:dyDescent="0.2">
      <c r="A439" s="42"/>
      <c r="B439" s="17"/>
    </row>
    <row r="440" spans="1:2" x14ac:dyDescent="0.2">
      <c r="A440" s="42"/>
      <c r="B440" s="17"/>
    </row>
    <row r="441" spans="1:2" x14ac:dyDescent="0.2">
      <c r="A441" s="42"/>
      <c r="B441" s="17"/>
    </row>
    <row r="442" spans="1:2" x14ac:dyDescent="0.2">
      <c r="A442" s="42"/>
      <c r="B442" s="17"/>
    </row>
    <row r="443" spans="1:2" x14ac:dyDescent="0.2">
      <c r="A443" s="42"/>
      <c r="B443" s="17"/>
    </row>
    <row r="444" spans="1:2" x14ac:dyDescent="0.2">
      <c r="A444" s="42"/>
      <c r="B444" s="17"/>
    </row>
    <row r="445" spans="1:2" x14ac:dyDescent="0.2">
      <c r="A445" s="42"/>
      <c r="B445" s="17"/>
    </row>
    <row r="446" spans="1:2" x14ac:dyDescent="0.2">
      <c r="A446" s="42"/>
      <c r="B446" s="17"/>
    </row>
    <row r="447" spans="1:2" x14ac:dyDescent="0.2">
      <c r="A447" s="42"/>
      <c r="B447" s="17"/>
    </row>
    <row r="448" spans="1:2" x14ac:dyDescent="0.2">
      <c r="A448" s="42"/>
      <c r="B448" s="17"/>
    </row>
    <row r="449" spans="1:2" x14ac:dyDescent="0.2">
      <c r="A449" s="42"/>
      <c r="B449" s="17"/>
    </row>
    <row r="450" spans="1:2" x14ac:dyDescent="0.2">
      <c r="A450" s="42"/>
      <c r="B450" s="17"/>
    </row>
    <row r="451" spans="1:2" x14ac:dyDescent="0.2">
      <c r="A451" s="42"/>
      <c r="B451" s="17"/>
    </row>
    <row r="452" spans="1:2" x14ac:dyDescent="0.2">
      <c r="A452" s="42"/>
      <c r="B452" s="17"/>
    </row>
    <row r="453" spans="1:2" x14ac:dyDescent="0.2">
      <c r="A453" s="42"/>
      <c r="B453" s="17"/>
    </row>
    <row r="454" spans="1:2" x14ac:dyDescent="0.2">
      <c r="A454" s="42"/>
      <c r="B454" s="17"/>
    </row>
    <row r="455" spans="1:2" x14ac:dyDescent="0.2">
      <c r="A455" s="42"/>
      <c r="B455" s="17"/>
    </row>
    <row r="456" spans="1:2" x14ac:dyDescent="0.2">
      <c r="A456" s="42"/>
      <c r="B456" s="17"/>
    </row>
    <row r="457" spans="1:2" x14ac:dyDescent="0.2">
      <c r="A457" s="42"/>
      <c r="B457" s="17"/>
    </row>
    <row r="458" spans="1:2" x14ac:dyDescent="0.2">
      <c r="A458" s="42"/>
      <c r="B458" s="17"/>
    </row>
    <row r="459" spans="1:2" x14ac:dyDescent="0.2">
      <c r="A459" s="42"/>
      <c r="B459" s="17"/>
    </row>
    <row r="460" spans="1:2" x14ac:dyDescent="0.2">
      <c r="A460" s="42"/>
      <c r="B460" s="17"/>
    </row>
    <row r="461" spans="1:2" x14ac:dyDescent="0.2">
      <c r="A461" s="42"/>
      <c r="B461" s="17"/>
    </row>
    <row r="462" spans="1:2" x14ac:dyDescent="0.2">
      <c r="A462" s="42"/>
      <c r="B462" s="17"/>
    </row>
    <row r="463" spans="1:2" x14ac:dyDescent="0.2">
      <c r="A463" s="42"/>
      <c r="B463" s="17"/>
    </row>
    <row r="464" spans="1:2" x14ac:dyDescent="0.2">
      <c r="A464" s="42"/>
      <c r="B464" s="17"/>
    </row>
    <row r="465" spans="1:2" x14ac:dyDescent="0.2">
      <c r="A465" s="42"/>
      <c r="B465" s="17"/>
    </row>
    <row r="466" spans="1:2" x14ac:dyDescent="0.2">
      <c r="A466" s="42"/>
      <c r="B466" s="17"/>
    </row>
    <row r="467" spans="1:2" x14ac:dyDescent="0.2">
      <c r="A467" s="42"/>
      <c r="B467" s="17"/>
    </row>
    <row r="468" spans="1:2" x14ac:dyDescent="0.2">
      <c r="A468" s="42"/>
      <c r="B468" s="17"/>
    </row>
    <row r="469" spans="1:2" x14ac:dyDescent="0.2">
      <c r="A469" s="42"/>
      <c r="B469" s="17"/>
    </row>
    <row r="470" spans="1:2" x14ac:dyDescent="0.2">
      <c r="A470" s="42"/>
      <c r="B470" s="17"/>
    </row>
    <row r="471" spans="1:2" x14ac:dyDescent="0.2">
      <c r="A471" s="42"/>
      <c r="B471" s="17"/>
    </row>
    <row r="472" spans="1:2" x14ac:dyDescent="0.2">
      <c r="A472" s="42"/>
      <c r="B472" s="17"/>
    </row>
    <row r="473" spans="1:2" x14ac:dyDescent="0.2">
      <c r="A473" s="42"/>
      <c r="B473" s="17"/>
    </row>
    <row r="474" spans="1:2" x14ac:dyDescent="0.2">
      <c r="A474" s="42"/>
      <c r="B474" s="17"/>
    </row>
    <row r="475" spans="1:2" x14ac:dyDescent="0.2">
      <c r="A475" s="42"/>
      <c r="B475" s="17"/>
    </row>
    <row r="476" spans="1:2" x14ac:dyDescent="0.2">
      <c r="A476" s="42"/>
      <c r="B476" s="17"/>
    </row>
    <row r="477" spans="1:2" x14ac:dyDescent="0.2">
      <c r="A477" s="42"/>
      <c r="B477" s="17"/>
    </row>
    <row r="478" spans="1:2" x14ac:dyDescent="0.2">
      <c r="A478" s="42"/>
      <c r="B478" s="17"/>
    </row>
    <row r="479" spans="1:2" x14ac:dyDescent="0.2">
      <c r="A479" s="42"/>
      <c r="B479" s="17"/>
    </row>
    <row r="480" spans="1:2" x14ac:dyDescent="0.2">
      <c r="A480" s="42"/>
      <c r="B480" s="17"/>
    </row>
    <row r="481" spans="1:2" x14ac:dyDescent="0.2">
      <c r="A481" s="42"/>
      <c r="B481" s="17"/>
    </row>
    <row r="482" spans="1:2" x14ac:dyDescent="0.2">
      <c r="A482" s="42"/>
      <c r="B482" s="17"/>
    </row>
    <row r="483" spans="1:2" x14ac:dyDescent="0.2">
      <c r="A483" s="42"/>
      <c r="B483" s="17"/>
    </row>
    <row r="484" spans="1:2" x14ac:dyDescent="0.2">
      <c r="A484" s="42"/>
      <c r="B484" s="17"/>
    </row>
    <row r="485" spans="1:2" x14ac:dyDescent="0.2">
      <c r="A485" s="42"/>
      <c r="B485" s="17"/>
    </row>
    <row r="486" spans="1:2" x14ac:dyDescent="0.2">
      <c r="A486" s="42"/>
      <c r="B486" s="17"/>
    </row>
    <row r="487" spans="1:2" x14ac:dyDescent="0.2">
      <c r="A487" s="42"/>
      <c r="B487" s="17"/>
    </row>
    <row r="488" spans="1:2" x14ac:dyDescent="0.2">
      <c r="A488" s="42"/>
      <c r="B488" s="17"/>
    </row>
    <row r="489" spans="1:2" x14ac:dyDescent="0.2">
      <c r="A489" s="42"/>
      <c r="B489" s="17"/>
    </row>
    <row r="490" spans="1:2" x14ac:dyDescent="0.2">
      <c r="A490" s="42"/>
      <c r="B490" s="17"/>
    </row>
    <row r="491" spans="1:2" x14ac:dyDescent="0.2">
      <c r="A491" s="42"/>
      <c r="B491" s="17"/>
    </row>
    <row r="492" spans="1:2" x14ac:dyDescent="0.2">
      <c r="A492" s="42"/>
      <c r="B492" s="17"/>
    </row>
    <row r="493" spans="1:2" x14ac:dyDescent="0.2">
      <c r="A493" s="42"/>
      <c r="B493" s="17"/>
    </row>
    <row r="494" spans="1:2" x14ac:dyDescent="0.2">
      <c r="A494" s="42"/>
      <c r="B494" s="17"/>
    </row>
    <row r="495" spans="1:2" x14ac:dyDescent="0.2">
      <c r="A495" s="42"/>
      <c r="B495" s="17"/>
    </row>
    <row r="496" spans="1:2" x14ac:dyDescent="0.2">
      <c r="A496" s="42"/>
      <c r="B496" s="17"/>
    </row>
    <row r="497" spans="1:2" x14ac:dyDescent="0.2">
      <c r="A497" s="42"/>
      <c r="B497" s="17"/>
    </row>
    <row r="498" spans="1:2" x14ac:dyDescent="0.2">
      <c r="A498" s="42"/>
      <c r="B498" s="17"/>
    </row>
    <row r="499" spans="1:2" x14ac:dyDescent="0.2">
      <c r="A499" s="42"/>
      <c r="B499" s="17"/>
    </row>
    <row r="500" spans="1:2" x14ac:dyDescent="0.2">
      <c r="A500" s="42"/>
      <c r="B500" s="17"/>
    </row>
    <row r="501" spans="1:2" x14ac:dyDescent="0.2">
      <c r="A501" s="42"/>
      <c r="B501" s="17"/>
    </row>
    <row r="502" spans="1:2" x14ac:dyDescent="0.2">
      <c r="A502" s="42"/>
      <c r="B502" s="17"/>
    </row>
    <row r="503" spans="1:2" x14ac:dyDescent="0.2">
      <c r="A503" s="42"/>
      <c r="B503" s="17"/>
    </row>
    <row r="504" spans="1:2" x14ac:dyDescent="0.2">
      <c r="A504" s="42"/>
      <c r="B504" s="17"/>
    </row>
    <row r="505" spans="1:2" x14ac:dyDescent="0.2">
      <c r="A505" s="42"/>
      <c r="B505" s="17"/>
    </row>
    <row r="506" spans="1:2" x14ac:dyDescent="0.2">
      <c r="A506" s="42"/>
      <c r="B506" s="17"/>
    </row>
    <row r="507" spans="1:2" x14ac:dyDescent="0.2">
      <c r="A507" s="42"/>
      <c r="B507" s="17"/>
    </row>
    <row r="508" spans="1:2" x14ac:dyDescent="0.2">
      <c r="A508" s="42"/>
      <c r="B508" s="17"/>
    </row>
    <row r="509" spans="1:2" x14ac:dyDescent="0.2">
      <c r="A509" s="42"/>
      <c r="B509" s="17"/>
    </row>
    <row r="510" spans="1:2" x14ac:dyDescent="0.2">
      <c r="A510" s="42"/>
      <c r="B510" s="17"/>
    </row>
    <row r="511" spans="1:2" x14ac:dyDescent="0.2">
      <c r="A511" s="42"/>
      <c r="B511" s="17"/>
    </row>
    <row r="512" spans="1:2" x14ac:dyDescent="0.2">
      <c r="A512" s="42"/>
      <c r="B512" s="17"/>
    </row>
    <row r="513" spans="1:2" x14ac:dyDescent="0.2">
      <c r="A513" s="42"/>
      <c r="B513" s="17"/>
    </row>
    <row r="514" spans="1:2" x14ac:dyDescent="0.2">
      <c r="A514" s="42"/>
      <c r="B514" s="17"/>
    </row>
    <row r="515" spans="1:2" x14ac:dyDescent="0.2">
      <c r="A515" s="42"/>
      <c r="B515" s="17"/>
    </row>
    <row r="516" spans="1:2" x14ac:dyDescent="0.2">
      <c r="A516" s="42"/>
      <c r="B516" s="17"/>
    </row>
    <row r="517" spans="1:2" x14ac:dyDescent="0.2">
      <c r="A517" s="42"/>
      <c r="B517" s="17"/>
    </row>
    <row r="518" spans="1:2" x14ac:dyDescent="0.2">
      <c r="A518" s="42"/>
      <c r="B518" s="17"/>
    </row>
    <row r="519" spans="1:2" x14ac:dyDescent="0.2">
      <c r="A519" s="42"/>
      <c r="B519" s="17"/>
    </row>
    <row r="520" spans="1:2" x14ac:dyDescent="0.2">
      <c r="A520" s="42"/>
      <c r="B520" s="17"/>
    </row>
    <row r="521" spans="1:2" x14ac:dyDescent="0.2">
      <c r="A521" s="42"/>
      <c r="B521" s="17"/>
    </row>
    <row r="522" spans="1:2" x14ac:dyDescent="0.2">
      <c r="A522" s="42"/>
      <c r="B522" s="17"/>
    </row>
    <row r="523" spans="1:2" x14ac:dyDescent="0.2">
      <c r="A523" s="42"/>
      <c r="B523" s="17"/>
    </row>
    <row r="524" spans="1:2" x14ac:dyDescent="0.2">
      <c r="A524" s="42"/>
      <c r="B524" s="17"/>
    </row>
    <row r="525" spans="1:2" x14ac:dyDescent="0.2">
      <c r="A525" s="42"/>
      <c r="B525" s="17"/>
    </row>
    <row r="526" spans="1:2" x14ac:dyDescent="0.2">
      <c r="A526" s="42"/>
      <c r="B526" s="17"/>
    </row>
    <row r="527" spans="1:2" x14ac:dyDescent="0.2">
      <c r="A527" s="42"/>
      <c r="B527" s="17"/>
    </row>
    <row r="528" spans="1:2" x14ac:dyDescent="0.2">
      <c r="A528" s="42"/>
      <c r="B528" s="17"/>
    </row>
    <row r="529" spans="1:2" x14ac:dyDescent="0.2">
      <c r="A529" s="42"/>
      <c r="B529" s="17"/>
    </row>
    <row r="530" spans="1:2" x14ac:dyDescent="0.2">
      <c r="A530" s="42"/>
      <c r="B530" s="17"/>
    </row>
    <row r="531" spans="1:2" x14ac:dyDescent="0.2">
      <c r="A531" s="42"/>
      <c r="B531" s="17"/>
    </row>
    <row r="532" spans="1:2" x14ac:dyDescent="0.2">
      <c r="A532" s="42"/>
      <c r="B532" s="17"/>
    </row>
    <row r="533" spans="1:2" x14ac:dyDescent="0.2">
      <c r="A533" s="42"/>
      <c r="B533" s="17"/>
    </row>
    <row r="534" spans="1:2" x14ac:dyDescent="0.2">
      <c r="A534" s="42"/>
      <c r="B534" s="17"/>
    </row>
    <row r="535" spans="1:2" x14ac:dyDescent="0.2">
      <c r="A535" s="42"/>
      <c r="B535" s="17"/>
    </row>
    <row r="536" spans="1:2" x14ac:dyDescent="0.2">
      <c r="A536" s="42"/>
      <c r="B536" s="17"/>
    </row>
    <row r="537" spans="1:2" x14ac:dyDescent="0.2">
      <c r="A537" s="42"/>
      <c r="B537" s="17"/>
    </row>
    <row r="538" spans="1:2" x14ac:dyDescent="0.2">
      <c r="A538" s="42"/>
      <c r="B538" s="17"/>
    </row>
    <row r="539" spans="1:2" x14ac:dyDescent="0.2">
      <c r="A539" s="42"/>
      <c r="B539" s="17"/>
    </row>
    <row r="540" spans="1:2" x14ac:dyDescent="0.2">
      <c r="A540" s="42"/>
      <c r="B540" s="17"/>
    </row>
    <row r="541" spans="1:2" x14ac:dyDescent="0.2">
      <c r="A541" s="42"/>
      <c r="B541" s="17"/>
    </row>
    <row r="542" spans="1:2" x14ac:dyDescent="0.2">
      <c r="A542" s="42"/>
      <c r="B542" s="17"/>
    </row>
    <row r="543" spans="1:2" x14ac:dyDescent="0.2">
      <c r="A543" s="42"/>
      <c r="B543" s="17"/>
    </row>
    <row r="544" spans="1:2" x14ac:dyDescent="0.2">
      <c r="A544" s="42"/>
      <c r="B544" s="17"/>
    </row>
    <row r="545" spans="1:2" x14ac:dyDescent="0.2">
      <c r="A545" s="42"/>
      <c r="B545" s="17"/>
    </row>
    <row r="546" spans="1:2" x14ac:dyDescent="0.2">
      <c r="A546" s="42"/>
      <c r="B546" s="17"/>
    </row>
    <row r="547" spans="1:2" x14ac:dyDescent="0.2">
      <c r="A547" s="42"/>
      <c r="B547" s="17"/>
    </row>
    <row r="548" spans="1:2" x14ac:dyDescent="0.2">
      <c r="A548" s="42"/>
      <c r="B548" s="17"/>
    </row>
    <row r="549" spans="1:2" x14ac:dyDescent="0.2">
      <c r="A549" s="42"/>
      <c r="B549" s="17"/>
    </row>
    <row r="550" spans="1:2" x14ac:dyDescent="0.2">
      <c r="A550" s="42"/>
      <c r="B550" s="17"/>
    </row>
    <row r="551" spans="1:2" x14ac:dyDescent="0.2">
      <c r="A551" s="42"/>
      <c r="B551" s="17"/>
    </row>
    <row r="552" spans="1:2" x14ac:dyDescent="0.2">
      <c r="A552" s="42"/>
      <c r="B552" s="17"/>
    </row>
    <row r="553" spans="1:2" x14ac:dyDescent="0.2">
      <c r="A553" s="42"/>
      <c r="B553" s="17"/>
    </row>
    <row r="554" spans="1:2" x14ac:dyDescent="0.2">
      <c r="A554" s="42"/>
      <c r="B554" s="17"/>
    </row>
    <row r="555" spans="1:2" x14ac:dyDescent="0.2">
      <c r="A555" s="42"/>
      <c r="B555" s="17"/>
    </row>
    <row r="556" spans="1:2" x14ac:dyDescent="0.2">
      <c r="A556" s="42"/>
      <c r="B556" s="17"/>
    </row>
    <row r="557" spans="1:2" x14ac:dyDescent="0.2">
      <c r="A557" s="42"/>
      <c r="B557" s="17"/>
    </row>
    <row r="558" spans="1:2" x14ac:dyDescent="0.2">
      <c r="A558" s="42"/>
      <c r="B558" s="17"/>
    </row>
    <row r="559" spans="1:2" x14ac:dyDescent="0.2">
      <c r="A559" s="42"/>
      <c r="B559" s="17"/>
    </row>
    <row r="560" spans="1:2" x14ac:dyDescent="0.2">
      <c r="A560" s="42"/>
      <c r="B560" s="17"/>
    </row>
    <row r="561" spans="1:2" x14ac:dyDescent="0.2">
      <c r="A561" s="42"/>
      <c r="B561" s="17"/>
    </row>
    <row r="562" spans="1:2" x14ac:dyDescent="0.2">
      <c r="A562" s="42"/>
      <c r="B562" s="17"/>
    </row>
    <row r="563" spans="1:2" x14ac:dyDescent="0.2">
      <c r="A563" s="42"/>
      <c r="B563" s="17"/>
    </row>
    <row r="564" spans="1:2" x14ac:dyDescent="0.2">
      <c r="A564" s="42"/>
      <c r="B564" s="17"/>
    </row>
    <row r="565" spans="1:2" x14ac:dyDescent="0.2">
      <c r="A565" s="42"/>
      <c r="B565" s="17"/>
    </row>
    <row r="566" spans="1:2" x14ac:dyDescent="0.2">
      <c r="A566" s="42"/>
      <c r="B566" s="17"/>
    </row>
    <row r="567" spans="1:2" x14ac:dyDescent="0.2">
      <c r="A567" s="42"/>
      <c r="B567" s="17"/>
    </row>
    <row r="568" spans="1:2" x14ac:dyDescent="0.2">
      <c r="A568" s="42"/>
      <c r="B568" s="17"/>
    </row>
    <row r="569" spans="1:2" x14ac:dyDescent="0.2">
      <c r="A569" s="42"/>
      <c r="B569" s="17"/>
    </row>
    <row r="570" spans="1:2" x14ac:dyDescent="0.2">
      <c r="A570" s="42"/>
      <c r="B570" s="17"/>
    </row>
    <row r="571" spans="1:2" x14ac:dyDescent="0.2">
      <c r="A571" s="42"/>
      <c r="B571" s="17"/>
    </row>
    <row r="572" spans="1:2" x14ac:dyDescent="0.2">
      <c r="A572" s="42"/>
      <c r="B572" s="17"/>
    </row>
    <row r="573" spans="1:2" x14ac:dyDescent="0.2">
      <c r="A573" s="42"/>
      <c r="B573" s="17"/>
    </row>
    <row r="574" spans="1:2" x14ac:dyDescent="0.2">
      <c r="A574" s="42"/>
      <c r="B574" s="17"/>
    </row>
    <row r="575" spans="1:2" x14ac:dyDescent="0.2">
      <c r="A575" s="42"/>
      <c r="B575" s="17"/>
    </row>
    <row r="576" spans="1:2" x14ac:dyDescent="0.2">
      <c r="A576" s="42"/>
      <c r="B576" s="17"/>
    </row>
    <row r="577" spans="1:2" x14ac:dyDescent="0.2">
      <c r="A577" s="42"/>
      <c r="B577" s="17"/>
    </row>
    <row r="578" spans="1:2" x14ac:dyDescent="0.2">
      <c r="A578" s="42"/>
      <c r="B578" s="17"/>
    </row>
    <row r="579" spans="1:2" x14ac:dyDescent="0.2">
      <c r="A579" s="42"/>
      <c r="B579" s="17"/>
    </row>
    <row r="580" spans="1:2" x14ac:dyDescent="0.2">
      <c r="A580" s="42"/>
      <c r="B580" s="17"/>
    </row>
    <row r="581" spans="1:2" x14ac:dyDescent="0.2">
      <c r="A581" s="42"/>
      <c r="B581" s="17"/>
    </row>
    <row r="582" spans="1:2" x14ac:dyDescent="0.2">
      <c r="A582" s="42"/>
      <c r="B582" s="17"/>
    </row>
    <row r="583" spans="1:2" x14ac:dyDescent="0.2">
      <c r="A583" s="42"/>
      <c r="B583" s="17"/>
    </row>
    <row r="584" spans="1:2" x14ac:dyDescent="0.2">
      <c r="A584" s="42"/>
      <c r="B584" s="17"/>
    </row>
    <row r="585" spans="1:2" x14ac:dyDescent="0.2">
      <c r="A585" s="42"/>
      <c r="B585" s="17"/>
    </row>
    <row r="586" spans="1:2" x14ac:dyDescent="0.2">
      <c r="A586" s="42"/>
      <c r="B586" s="17"/>
    </row>
    <row r="587" spans="1:2" x14ac:dyDescent="0.2">
      <c r="A587" s="42"/>
      <c r="B587" s="17"/>
    </row>
    <row r="588" spans="1:2" x14ac:dyDescent="0.2">
      <c r="A588" s="42"/>
      <c r="B588" s="17"/>
    </row>
    <row r="589" spans="1:2" x14ac:dyDescent="0.2">
      <c r="A589" s="42"/>
      <c r="B589" s="17"/>
    </row>
    <row r="590" spans="1:2" x14ac:dyDescent="0.2">
      <c r="A590" s="42"/>
      <c r="B590" s="17"/>
    </row>
    <row r="591" spans="1:2" x14ac:dyDescent="0.2">
      <c r="A591" s="42"/>
      <c r="B591" s="17"/>
    </row>
    <row r="592" spans="1:2" x14ac:dyDescent="0.2">
      <c r="A592" s="42"/>
      <c r="B592" s="17"/>
    </row>
    <row r="593" spans="1:2" x14ac:dyDescent="0.2">
      <c r="A593" s="42"/>
      <c r="B593" s="17"/>
    </row>
    <row r="594" spans="1:2" x14ac:dyDescent="0.2">
      <c r="A594" s="42"/>
      <c r="B594" s="17"/>
    </row>
    <row r="595" spans="1:2" x14ac:dyDescent="0.2">
      <c r="A595" s="42"/>
      <c r="B595" s="17"/>
    </row>
    <row r="596" spans="1:2" x14ac:dyDescent="0.2">
      <c r="A596" s="42"/>
      <c r="B596" s="17"/>
    </row>
    <row r="597" spans="1:2" x14ac:dyDescent="0.2">
      <c r="A597" s="42"/>
      <c r="B597" s="17"/>
    </row>
    <row r="598" spans="1:2" x14ac:dyDescent="0.2">
      <c r="A598" s="42"/>
      <c r="B598" s="17"/>
    </row>
    <row r="599" spans="1:2" x14ac:dyDescent="0.2">
      <c r="A599" s="42"/>
      <c r="B599" s="17"/>
    </row>
    <row r="600" spans="1:2" x14ac:dyDescent="0.2">
      <c r="A600" s="42"/>
      <c r="B600" s="17"/>
    </row>
    <row r="601" spans="1:2" x14ac:dyDescent="0.2">
      <c r="A601" s="42"/>
      <c r="B601" s="17"/>
    </row>
    <row r="602" spans="1:2" x14ac:dyDescent="0.2">
      <c r="A602" s="42"/>
      <c r="B602" s="17"/>
    </row>
    <row r="603" spans="1:2" x14ac:dyDescent="0.2">
      <c r="A603" s="42"/>
      <c r="B603" s="17"/>
    </row>
    <row r="604" spans="1:2" x14ac:dyDescent="0.2">
      <c r="A604" s="42"/>
      <c r="B604" s="17"/>
    </row>
    <row r="605" spans="1:2" x14ac:dyDescent="0.2">
      <c r="A605" s="42"/>
      <c r="B605" s="17"/>
    </row>
    <row r="606" spans="1:2" x14ac:dyDescent="0.2">
      <c r="A606" s="42"/>
      <c r="B606" s="17"/>
    </row>
    <row r="607" spans="1:2" x14ac:dyDescent="0.2">
      <c r="A607" s="42"/>
      <c r="B607" s="17"/>
    </row>
    <row r="608" spans="1:2" x14ac:dyDescent="0.2">
      <c r="A608" s="42"/>
      <c r="B608" s="17"/>
    </row>
    <row r="609" spans="1:2" x14ac:dyDescent="0.2">
      <c r="A609" s="42"/>
      <c r="B609" s="17"/>
    </row>
    <row r="610" spans="1:2" x14ac:dyDescent="0.2">
      <c r="A610" s="42"/>
      <c r="B610" s="17"/>
    </row>
    <row r="611" spans="1:2" x14ac:dyDescent="0.2">
      <c r="A611" s="42"/>
      <c r="B611" s="17"/>
    </row>
    <row r="612" spans="1:2" x14ac:dyDescent="0.2">
      <c r="A612" s="42"/>
      <c r="B612" s="17"/>
    </row>
    <row r="613" spans="1:2" x14ac:dyDescent="0.2">
      <c r="A613" s="42"/>
      <c r="B613" s="17"/>
    </row>
    <row r="614" spans="1:2" x14ac:dyDescent="0.2">
      <c r="A614" s="42"/>
      <c r="B614" s="17"/>
    </row>
    <row r="615" spans="1:2" x14ac:dyDescent="0.2">
      <c r="A615" s="42"/>
      <c r="B615" s="17"/>
    </row>
    <row r="616" spans="1:2" x14ac:dyDescent="0.2">
      <c r="A616" s="42"/>
      <c r="B616" s="17"/>
    </row>
    <row r="617" spans="1:2" x14ac:dyDescent="0.2">
      <c r="A617" s="42"/>
      <c r="B617" s="17"/>
    </row>
    <row r="618" spans="1:2" x14ac:dyDescent="0.2">
      <c r="A618" s="42"/>
      <c r="B618" s="17"/>
    </row>
    <row r="619" spans="1:2" x14ac:dyDescent="0.2">
      <c r="A619" s="42"/>
      <c r="B619" s="17"/>
    </row>
    <row r="620" spans="1:2" x14ac:dyDescent="0.2">
      <c r="A620" s="42"/>
      <c r="B620" s="17"/>
    </row>
    <row r="621" spans="1:2" x14ac:dyDescent="0.2">
      <c r="A621" s="42"/>
      <c r="B621" s="17"/>
    </row>
    <row r="622" spans="1:2" x14ac:dyDescent="0.2">
      <c r="A622" s="42"/>
      <c r="B622" s="17"/>
    </row>
    <row r="623" spans="1:2" x14ac:dyDescent="0.2">
      <c r="A623" s="42"/>
      <c r="B623" s="17"/>
    </row>
    <row r="624" spans="1:2" x14ac:dyDescent="0.2">
      <c r="A624" s="42"/>
      <c r="B624" s="17"/>
    </row>
    <row r="625" spans="1:2" x14ac:dyDescent="0.2">
      <c r="A625" s="42"/>
      <c r="B625" s="17"/>
    </row>
    <row r="626" spans="1:2" x14ac:dyDescent="0.2">
      <c r="A626" s="42"/>
      <c r="B626" s="17"/>
    </row>
    <row r="627" spans="1:2" x14ac:dyDescent="0.2">
      <c r="A627" s="42"/>
      <c r="B627" s="17"/>
    </row>
    <row r="628" spans="1:2" x14ac:dyDescent="0.2">
      <c r="A628" s="42"/>
      <c r="B628" s="17"/>
    </row>
    <row r="629" spans="1:2" x14ac:dyDescent="0.2">
      <c r="A629" s="42"/>
      <c r="B629" s="17"/>
    </row>
    <row r="630" spans="1:2" x14ac:dyDescent="0.2">
      <c r="A630" s="42"/>
      <c r="B630" s="17"/>
    </row>
    <row r="631" spans="1:2" x14ac:dyDescent="0.2">
      <c r="A631" s="42"/>
      <c r="B631" s="17"/>
    </row>
    <row r="632" spans="1:2" x14ac:dyDescent="0.2">
      <c r="A632" s="42"/>
      <c r="B632" s="17"/>
    </row>
    <row r="633" spans="1:2" x14ac:dyDescent="0.2">
      <c r="A633" s="42"/>
      <c r="B633" s="17"/>
    </row>
    <row r="634" spans="1:2" x14ac:dyDescent="0.2">
      <c r="A634" s="42"/>
      <c r="B634" s="17"/>
    </row>
    <row r="635" spans="1:2" x14ac:dyDescent="0.2">
      <c r="A635" s="42"/>
      <c r="B635" s="17"/>
    </row>
    <row r="636" spans="1:2" x14ac:dyDescent="0.2">
      <c r="A636" s="42"/>
      <c r="B636" s="17"/>
    </row>
    <row r="637" spans="1:2" x14ac:dyDescent="0.2">
      <c r="A637" s="42"/>
      <c r="B637" s="17"/>
    </row>
    <row r="638" spans="1:2" x14ac:dyDescent="0.2">
      <c r="A638" s="42"/>
      <c r="B638" s="17"/>
    </row>
    <row r="639" spans="1:2" x14ac:dyDescent="0.2">
      <c r="A639" s="42"/>
      <c r="B639" s="17"/>
    </row>
    <row r="640" spans="1:2" x14ac:dyDescent="0.2">
      <c r="A640" s="42"/>
      <c r="B640" s="17"/>
    </row>
    <row r="641" spans="1:2" x14ac:dyDescent="0.2">
      <c r="A641" s="42"/>
      <c r="B641" s="17"/>
    </row>
    <row r="642" spans="1:2" x14ac:dyDescent="0.2">
      <c r="A642" s="42"/>
      <c r="B642" s="17"/>
    </row>
    <row r="643" spans="1:2" x14ac:dyDescent="0.2">
      <c r="A643" s="42"/>
      <c r="B643" s="17"/>
    </row>
    <row r="644" spans="1:2" x14ac:dyDescent="0.2">
      <c r="A644" s="42"/>
      <c r="B644" s="17"/>
    </row>
    <row r="645" spans="1:2" x14ac:dyDescent="0.2">
      <c r="A645" s="42"/>
      <c r="B645" s="17"/>
    </row>
    <row r="646" spans="1:2" x14ac:dyDescent="0.2">
      <c r="A646" s="42"/>
      <c r="B646" s="17"/>
    </row>
    <row r="647" spans="1:2" x14ac:dyDescent="0.2">
      <c r="A647" s="42"/>
      <c r="B647" s="17"/>
    </row>
    <row r="648" spans="1:2" x14ac:dyDescent="0.2">
      <c r="A648" s="42"/>
      <c r="B648" s="17"/>
    </row>
    <row r="649" spans="1:2" x14ac:dyDescent="0.2">
      <c r="A649" s="42"/>
      <c r="B649" s="17"/>
    </row>
    <row r="650" spans="1:2" x14ac:dyDescent="0.2">
      <c r="A650" s="42"/>
      <c r="B650" s="17"/>
    </row>
    <row r="651" spans="1:2" x14ac:dyDescent="0.2">
      <c r="A651" s="42"/>
      <c r="B651" s="17"/>
    </row>
    <row r="652" spans="1:2" x14ac:dyDescent="0.2">
      <c r="A652" s="42"/>
      <c r="B652" s="17"/>
    </row>
    <row r="653" spans="1:2" x14ac:dyDescent="0.2">
      <c r="A653" s="42"/>
      <c r="B653" s="17"/>
    </row>
    <row r="654" spans="1:2" x14ac:dyDescent="0.2">
      <c r="A654" s="42"/>
      <c r="B654" s="17"/>
    </row>
    <row r="655" spans="1:2" x14ac:dyDescent="0.2">
      <c r="A655" s="42"/>
      <c r="B655" s="17"/>
    </row>
    <row r="656" spans="1:2" x14ac:dyDescent="0.2">
      <c r="A656" s="42"/>
      <c r="B656" s="17"/>
    </row>
    <row r="657" spans="1:2" x14ac:dyDescent="0.2">
      <c r="A657" s="42"/>
      <c r="B657" s="17"/>
    </row>
    <row r="658" spans="1:2" x14ac:dyDescent="0.2">
      <c r="A658" s="42"/>
      <c r="B658" s="17"/>
    </row>
    <row r="659" spans="1:2" x14ac:dyDescent="0.2">
      <c r="A659" s="42"/>
      <c r="B659" s="17"/>
    </row>
    <row r="660" spans="1:2" x14ac:dyDescent="0.2">
      <c r="A660" s="42"/>
      <c r="B660" s="17"/>
    </row>
    <row r="661" spans="1:2" x14ac:dyDescent="0.2">
      <c r="A661" s="42"/>
      <c r="B661" s="17"/>
    </row>
    <row r="662" spans="1:2" x14ac:dyDescent="0.2">
      <c r="A662" s="42"/>
      <c r="B662" s="17"/>
    </row>
    <row r="663" spans="1:2" x14ac:dyDescent="0.2">
      <c r="A663" s="42"/>
      <c r="B663" s="17"/>
    </row>
    <row r="664" spans="1:2" x14ac:dyDescent="0.2">
      <c r="A664" s="42"/>
      <c r="B664" s="17"/>
    </row>
    <row r="665" spans="1:2" x14ac:dyDescent="0.2">
      <c r="A665" s="42"/>
      <c r="B665" s="17"/>
    </row>
    <row r="666" spans="1:2" x14ac:dyDescent="0.2">
      <c r="A666" s="42"/>
      <c r="B666" s="17"/>
    </row>
    <row r="667" spans="1:2" x14ac:dyDescent="0.2">
      <c r="A667" s="42"/>
      <c r="B667" s="17"/>
    </row>
    <row r="668" spans="1:2" x14ac:dyDescent="0.2">
      <c r="A668" s="42"/>
      <c r="B668" s="17"/>
    </row>
    <row r="669" spans="1:2" x14ac:dyDescent="0.2">
      <c r="A669" s="42"/>
      <c r="B669" s="17"/>
    </row>
    <row r="670" spans="1:2" x14ac:dyDescent="0.2">
      <c r="A670" s="42"/>
      <c r="B670" s="17"/>
    </row>
    <row r="671" spans="1:2" x14ac:dyDescent="0.2">
      <c r="A671" s="42"/>
      <c r="B671" s="17"/>
    </row>
    <row r="672" spans="1:2" x14ac:dyDescent="0.2">
      <c r="A672" s="42"/>
      <c r="B672" s="17"/>
    </row>
    <row r="673" spans="1:2" x14ac:dyDescent="0.2">
      <c r="A673" s="42"/>
      <c r="B673" s="17"/>
    </row>
    <row r="674" spans="1:2" x14ac:dyDescent="0.2">
      <c r="A674" s="42"/>
      <c r="B674" s="17"/>
    </row>
    <row r="675" spans="1:2" x14ac:dyDescent="0.2">
      <c r="A675" s="42"/>
      <c r="B675" s="17"/>
    </row>
    <row r="676" spans="1:2" x14ac:dyDescent="0.2">
      <c r="A676" s="42"/>
      <c r="B676" s="17"/>
    </row>
    <row r="677" spans="1:2" x14ac:dyDescent="0.2">
      <c r="A677" s="42"/>
      <c r="B677" s="17"/>
    </row>
    <row r="678" spans="1:2" x14ac:dyDescent="0.2">
      <c r="A678" s="42"/>
      <c r="B678" s="17"/>
    </row>
    <row r="679" spans="1:2" x14ac:dyDescent="0.2">
      <c r="A679" s="42"/>
      <c r="B679" s="17"/>
    </row>
    <row r="680" spans="1:2" x14ac:dyDescent="0.2">
      <c r="A680" s="42"/>
      <c r="B680" s="17"/>
    </row>
    <row r="681" spans="1:2" x14ac:dyDescent="0.2">
      <c r="A681" s="42"/>
      <c r="B681" s="17"/>
    </row>
    <row r="682" spans="1:2" x14ac:dyDescent="0.2">
      <c r="A682" s="42"/>
      <c r="B682" s="17"/>
    </row>
    <row r="683" spans="1:2" x14ac:dyDescent="0.2">
      <c r="A683" s="42"/>
      <c r="B683" s="17"/>
    </row>
    <row r="684" spans="1:2" x14ac:dyDescent="0.2">
      <c r="A684" s="42"/>
      <c r="B684" s="17"/>
    </row>
    <row r="685" spans="1:2" x14ac:dyDescent="0.2">
      <c r="A685" s="42"/>
      <c r="B685" s="17"/>
    </row>
    <row r="686" spans="1:2" x14ac:dyDescent="0.2">
      <c r="A686" s="42"/>
      <c r="B686" s="17"/>
    </row>
    <row r="687" spans="1:2" x14ac:dyDescent="0.2">
      <c r="A687" s="42"/>
      <c r="B687" s="17"/>
    </row>
    <row r="688" spans="1:2" x14ac:dyDescent="0.2">
      <c r="A688" s="42"/>
      <c r="B688" s="17"/>
    </row>
    <row r="689" spans="1:2" x14ac:dyDescent="0.2">
      <c r="A689" s="42"/>
      <c r="B689" s="17"/>
    </row>
    <row r="690" spans="1:2" x14ac:dyDescent="0.2">
      <c r="A690" s="42"/>
      <c r="B690" s="17"/>
    </row>
    <row r="691" spans="1:2" x14ac:dyDescent="0.2">
      <c r="A691" s="42"/>
      <c r="B691" s="17"/>
    </row>
    <row r="692" spans="1:2" x14ac:dyDescent="0.2">
      <c r="A692" s="42"/>
      <c r="B692" s="17"/>
    </row>
    <row r="693" spans="1:2" x14ac:dyDescent="0.2">
      <c r="A693" s="42"/>
      <c r="B693" s="17"/>
    </row>
    <row r="694" spans="1:2" x14ac:dyDescent="0.2">
      <c r="A694" s="42"/>
      <c r="B694" s="17"/>
    </row>
    <row r="695" spans="1:2" x14ac:dyDescent="0.2">
      <c r="A695" s="42"/>
      <c r="B695" s="17"/>
    </row>
    <row r="696" spans="1:2" x14ac:dyDescent="0.2">
      <c r="A696" s="42"/>
      <c r="B696" s="17"/>
    </row>
    <row r="697" spans="1:2" x14ac:dyDescent="0.2">
      <c r="A697" s="42"/>
      <c r="B697" s="17"/>
    </row>
    <row r="698" spans="1:2" x14ac:dyDescent="0.2">
      <c r="A698" s="42"/>
      <c r="B698" s="17"/>
    </row>
    <row r="699" spans="1:2" x14ac:dyDescent="0.2">
      <c r="A699" s="42"/>
      <c r="B699" s="17"/>
    </row>
    <row r="700" spans="1:2" x14ac:dyDescent="0.2">
      <c r="A700" s="42"/>
      <c r="B700" s="17"/>
    </row>
    <row r="701" spans="1:2" x14ac:dyDescent="0.2">
      <c r="A701" s="42"/>
      <c r="B701" s="17"/>
    </row>
    <row r="702" spans="1:2" x14ac:dyDescent="0.2">
      <c r="A702" s="42"/>
      <c r="B702" s="17"/>
    </row>
    <row r="703" spans="1:2" x14ac:dyDescent="0.2">
      <c r="A703" s="42"/>
      <c r="B703" s="17"/>
    </row>
    <row r="704" spans="1:2" x14ac:dyDescent="0.2">
      <c r="A704" s="42"/>
      <c r="B704" s="17"/>
    </row>
    <row r="705" spans="1:2" x14ac:dyDescent="0.2">
      <c r="A705" s="42"/>
      <c r="B705" s="17"/>
    </row>
    <row r="706" spans="1:2" x14ac:dyDescent="0.2">
      <c r="A706" s="42"/>
      <c r="B706" s="17"/>
    </row>
    <row r="707" spans="1:2" x14ac:dyDescent="0.2">
      <c r="A707" s="42"/>
      <c r="B707" s="17"/>
    </row>
    <row r="708" spans="1:2" x14ac:dyDescent="0.2">
      <c r="A708" s="42"/>
      <c r="B708" s="17"/>
    </row>
    <row r="709" spans="1:2" x14ac:dyDescent="0.2">
      <c r="A709" s="42"/>
      <c r="B709" s="17"/>
    </row>
    <row r="710" spans="1:2" x14ac:dyDescent="0.2">
      <c r="A710" s="42"/>
      <c r="B710" s="17"/>
    </row>
    <row r="711" spans="1:2" x14ac:dyDescent="0.2">
      <c r="A711" s="42"/>
      <c r="B711" s="17"/>
    </row>
    <row r="712" spans="1:2" x14ac:dyDescent="0.2">
      <c r="A712" s="42"/>
      <c r="B712" s="17"/>
    </row>
    <row r="713" spans="1:2" x14ac:dyDescent="0.2">
      <c r="A713" s="42"/>
      <c r="B713" s="17"/>
    </row>
    <row r="714" spans="1:2" x14ac:dyDescent="0.2">
      <c r="A714" s="42"/>
      <c r="B714" s="17"/>
    </row>
    <row r="715" spans="1:2" x14ac:dyDescent="0.2">
      <c r="A715" s="42"/>
      <c r="B715" s="17"/>
    </row>
    <row r="716" spans="1:2" x14ac:dyDescent="0.2">
      <c r="A716" s="42"/>
      <c r="B716" s="17"/>
    </row>
    <row r="717" spans="1:2" x14ac:dyDescent="0.2">
      <c r="A717" s="42"/>
      <c r="B717" s="17"/>
    </row>
    <row r="718" spans="1:2" x14ac:dyDescent="0.2">
      <c r="A718" s="42"/>
      <c r="B718" s="17"/>
    </row>
    <row r="719" spans="1:2" x14ac:dyDescent="0.2">
      <c r="A719" s="42"/>
      <c r="B719" s="17"/>
    </row>
    <row r="720" spans="1:2" x14ac:dyDescent="0.2">
      <c r="A720" s="42"/>
      <c r="B720" s="17"/>
    </row>
    <row r="721" spans="1:2" x14ac:dyDescent="0.2">
      <c r="A721" s="42"/>
      <c r="B721" s="17"/>
    </row>
    <row r="722" spans="1:2" x14ac:dyDescent="0.2">
      <c r="A722" s="42"/>
      <c r="B722" s="17"/>
    </row>
    <row r="723" spans="1:2" x14ac:dyDescent="0.2">
      <c r="A723" s="42"/>
      <c r="B723" s="17"/>
    </row>
    <row r="724" spans="1:2" x14ac:dyDescent="0.2">
      <c r="A724" s="42"/>
      <c r="B724" s="17"/>
    </row>
    <row r="725" spans="1:2" x14ac:dyDescent="0.2">
      <c r="A725" s="42"/>
      <c r="B725" s="17"/>
    </row>
    <row r="726" spans="1:2" x14ac:dyDescent="0.2">
      <c r="A726" s="42"/>
      <c r="B726" s="17"/>
    </row>
    <row r="727" spans="1:2" x14ac:dyDescent="0.2">
      <c r="A727" s="42"/>
      <c r="B727" s="17"/>
    </row>
    <row r="728" spans="1:2" x14ac:dyDescent="0.2">
      <c r="A728" s="42"/>
      <c r="B728" s="17"/>
    </row>
    <row r="729" spans="1:2" x14ac:dyDescent="0.2">
      <c r="A729" s="42"/>
      <c r="B729" s="17"/>
    </row>
    <row r="730" spans="1:2" x14ac:dyDescent="0.2">
      <c r="A730" s="42"/>
      <c r="B730" s="17"/>
    </row>
    <row r="731" spans="1:2" x14ac:dyDescent="0.2">
      <c r="A731" s="42"/>
      <c r="B731" s="17"/>
    </row>
    <row r="732" spans="1:2" x14ac:dyDescent="0.2">
      <c r="A732" s="42"/>
      <c r="B732" s="17"/>
    </row>
    <row r="733" spans="1:2" x14ac:dyDescent="0.2">
      <c r="A733" s="42"/>
      <c r="B733" s="17"/>
    </row>
    <row r="734" spans="1:2" x14ac:dyDescent="0.2">
      <c r="A734" s="42"/>
      <c r="B734" s="17"/>
    </row>
    <row r="735" spans="1:2" x14ac:dyDescent="0.2">
      <c r="A735" s="42"/>
      <c r="B735" s="17"/>
    </row>
    <row r="736" spans="1:2" x14ac:dyDescent="0.2">
      <c r="A736" s="42"/>
      <c r="B736" s="17"/>
    </row>
    <row r="737" spans="1:2" x14ac:dyDescent="0.2">
      <c r="A737" s="42"/>
      <c r="B737" s="17"/>
    </row>
    <row r="738" spans="1:2" x14ac:dyDescent="0.2">
      <c r="A738" s="42"/>
      <c r="B738" s="17"/>
    </row>
    <row r="739" spans="1:2" x14ac:dyDescent="0.2">
      <c r="A739" s="42"/>
      <c r="B739" s="17"/>
    </row>
    <row r="740" spans="1:2" x14ac:dyDescent="0.2">
      <c r="A740" s="42"/>
      <c r="B740" s="17"/>
    </row>
    <row r="741" spans="1:2" x14ac:dyDescent="0.2">
      <c r="A741" s="42"/>
      <c r="B741" s="17"/>
    </row>
    <row r="742" spans="1:2" x14ac:dyDescent="0.2">
      <c r="A742" s="42"/>
      <c r="B742" s="17"/>
    </row>
    <row r="743" spans="1:2" x14ac:dyDescent="0.2">
      <c r="A743" s="42"/>
      <c r="B743" s="17"/>
    </row>
    <row r="744" spans="1:2" x14ac:dyDescent="0.2">
      <c r="A744" s="42"/>
      <c r="B744" s="17"/>
    </row>
    <row r="745" spans="1:2" x14ac:dyDescent="0.2">
      <c r="A745" s="42"/>
      <c r="B745" s="17"/>
    </row>
    <row r="746" spans="1:2" x14ac:dyDescent="0.2">
      <c r="A746" s="42"/>
      <c r="B746" s="17"/>
    </row>
    <row r="747" spans="1:2" x14ac:dyDescent="0.2">
      <c r="A747" s="42"/>
      <c r="B747" s="17"/>
    </row>
    <row r="748" spans="1:2" x14ac:dyDescent="0.2">
      <c r="A748" s="42"/>
      <c r="B748" s="17"/>
    </row>
    <row r="749" spans="1:2" x14ac:dyDescent="0.2">
      <c r="A749" s="42"/>
      <c r="B749" s="17"/>
    </row>
    <row r="750" spans="1:2" x14ac:dyDescent="0.2">
      <c r="A750" s="42"/>
      <c r="B750" s="17"/>
    </row>
    <row r="751" spans="1:2" x14ac:dyDescent="0.2">
      <c r="A751" s="42"/>
      <c r="B751" s="17"/>
    </row>
    <row r="752" spans="1:2" x14ac:dyDescent="0.2">
      <c r="A752" s="42"/>
      <c r="B752" s="17"/>
    </row>
    <row r="753" spans="1:2" x14ac:dyDescent="0.2">
      <c r="A753" s="42"/>
      <c r="B753" s="17"/>
    </row>
    <row r="754" spans="1:2" x14ac:dyDescent="0.2">
      <c r="A754" s="42"/>
      <c r="B754" s="17"/>
    </row>
    <row r="755" spans="1:2" x14ac:dyDescent="0.2">
      <c r="A755" s="42"/>
      <c r="B755" s="17"/>
    </row>
    <row r="756" spans="1:2" x14ac:dyDescent="0.2">
      <c r="A756" s="42"/>
      <c r="B756" s="17"/>
    </row>
    <row r="757" spans="1:2" x14ac:dyDescent="0.2">
      <c r="A757" s="42"/>
      <c r="B757" s="17"/>
    </row>
    <row r="758" spans="1:2" x14ac:dyDescent="0.2">
      <c r="A758" s="42"/>
      <c r="B758" s="17"/>
    </row>
    <row r="759" spans="1:2" x14ac:dyDescent="0.2">
      <c r="A759" s="42"/>
      <c r="B759" s="17"/>
    </row>
    <row r="760" spans="1:2" x14ac:dyDescent="0.2">
      <c r="A760" s="42"/>
      <c r="B760" s="17"/>
    </row>
    <row r="761" spans="1:2" x14ac:dyDescent="0.2">
      <c r="A761" s="42"/>
      <c r="B761" s="17"/>
    </row>
    <row r="762" spans="1:2" x14ac:dyDescent="0.2">
      <c r="A762" s="42"/>
      <c r="B762" s="17"/>
    </row>
    <row r="763" spans="1:2" x14ac:dyDescent="0.2">
      <c r="A763" s="42"/>
      <c r="B763" s="17"/>
    </row>
    <row r="764" spans="1:2" x14ac:dyDescent="0.2">
      <c r="A764" s="42"/>
      <c r="B764" s="17"/>
    </row>
    <row r="765" spans="1:2" x14ac:dyDescent="0.2">
      <c r="A765" s="42"/>
      <c r="B765" s="17"/>
    </row>
    <row r="766" spans="1:2" x14ac:dyDescent="0.2">
      <c r="A766" s="42"/>
      <c r="B766" s="17"/>
    </row>
    <row r="767" spans="1:2" x14ac:dyDescent="0.2">
      <c r="A767" s="42"/>
      <c r="B767" s="17"/>
    </row>
    <row r="768" spans="1:2" x14ac:dyDescent="0.2">
      <c r="A768" s="42"/>
      <c r="B768" s="17"/>
    </row>
    <row r="769" spans="1:2" x14ac:dyDescent="0.2">
      <c r="A769" s="42"/>
      <c r="B769" s="17"/>
    </row>
    <row r="770" spans="1:2" x14ac:dyDescent="0.2">
      <c r="A770" s="42"/>
      <c r="B770" s="17"/>
    </row>
    <row r="771" spans="1:2" x14ac:dyDescent="0.2">
      <c r="A771" s="42"/>
      <c r="B771" s="17"/>
    </row>
    <row r="772" spans="1:2" x14ac:dyDescent="0.2">
      <c r="A772" s="42"/>
      <c r="B772" s="17"/>
    </row>
    <row r="773" spans="1:2" x14ac:dyDescent="0.2">
      <c r="A773" s="42"/>
      <c r="B773" s="17"/>
    </row>
    <row r="774" spans="1:2" x14ac:dyDescent="0.2">
      <c r="A774" s="42"/>
      <c r="B774" s="17"/>
    </row>
    <row r="775" spans="1:2" x14ac:dyDescent="0.2">
      <c r="A775" s="42"/>
      <c r="B775" s="17"/>
    </row>
    <row r="776" spans="1:2" x14ac:dyDescent="0.2">
      <c r="A776" s="42"/>
      <c r="B776" s="17"/>
    </row>
    <row r="777" spans="1:2" x14ac:dyDescent="0.2">
      <c r="A777" s="42"/>
      <c r="B777" s="17"/>
    </row>
    <row r="778" spans="1:2" x14ac:dyDescent="0.2">
      <c r="A778" s="42"/>
      <c r="B778" s="17"/>
    </row>
    <row r="779" spans="1:2" x14ac:dyDescent="0.2">
      <c r="A779" s="42"/>
      <c r="B779" s="17"/>
    </row>
    <row r="780" spans="1:2" x14ac:dyDescent="0.2">
      <c r="A780" s="42"/>
      <c r="B780" s="17"/>
    </row>
    <row r="781" spans="1:2" x14ac:dyDescent="0.2">
      <c r="A781" s="42"/>
      <c r="B781" s="17"/>
    </row>
    <row r="782" spans="1:2" x14ac:dyDescent="0.2">
      <c r="A782" s="42"/>
      <c r="B782" s="17"/>
    </row>
    <row r="783" spans="1:2" x14ac:dyDescent="0.2">
      <c r="A783" s="42"/>
      <c r="B783" s="17"/>
    </row>
    <row r="784" spans="1:2" x14ac:dyDescent="0.2">
      <c r="A784" s="42"/>
      <c r="B784" s="17"/>
    </row>
    <row r="785" spans="1:2" x14ac:dyDescent="0.2">
      <c r="A785" s="42"/>
      <c r="B785" s="17"/>
    </row>
    <row r="786" spans="1:2" x14ac:dyDescent="0.2">
      <c r="A786" s="42"/>
      <c r="B786" s="17"/>
    </row>
    <row r="787" spans="1:2" x14ac:dyDescent="0.2">
      <c r="A787" s="42"/>
      <c r="B787" s="17"/>
    </row>
    <row r="788" spans="1:2" x14ac:dyDescent="0.2">
      <c r="A788" s="42"/>
      <c r="B788" s="17"/>
    </row>
    <row r="789" spans="1:2" x14ac:dyDescent="0.2">
      <c r="A789" s="42"/>
      <c r="B789" s="17"/>
    </row>
    <row r="790" spans="1:2" x14ac:dyDescent="0.2">
      <c r="A790" s="42"/>
      <c r="B790" s="17"/>
    </row>
    <row r="791" spans="1:2" x14ac:dyDescent="0.2">
      <c r="A791" s="42"/>
      <c r="B791" s="17"/>
    </row>
    <row r="792" spans="1:2" x14ac:dyDescent="0.2">
      <c r="A792" s="42"/>
      <c r="B792" s="17"/>
    </row>
    <row r="793" spans="1:2" x14ac:dyDescent="0.2">
      <c r="A793" s="42"/>
      <c r="B793" s="17"/>
    </row>
    <row r="794" spans="1:2" x14ac:dyDescent="0.2">
      <c r="A794" s="42"/>
      <c r="B794" s="17"/>
    </row>
    <row r="795" spans="1:2" x14ac:dyDescent="0.2">
      <c r="A795" s="42"/>
      <c r="B795" s="17"/>
    </row>
    <row r="796" spans="1:2" x14ac:dyDescent="0.2">
      <c r="A796" s="42"/>
      <c r="B796" s="17"/>
    </row>
    <row r="797" spans="1:2" x14ac:dyDescent="0.2">
      <c r="A797" s="42"/>
      <c r="B797" s="17"/>
    </row>
    <row r="798" spans="1:2" x14ac:dyDescent="0.2">
      <c r="A798" s="42"/>
      <c r="B798" s="17"/>
    </row>
    <row r="799" spans="1:2" x14ac:dyDescent="0.2">
      <c r="A799" s="42"/>
      <c r="B799" s="17"/>
    </row>
    <row r="800" spans="1:2" x14ac:dyDescent="0.2">
      <c r="A800" s="42"/>
      <c r="B800" s="17"/>
    </row>
    <row r="801" spans="1:2" x14ac:dyDescent="0.2">
      <c r="A801" s="42"/>
      <c r="B801" s="17"/>
    </row>
    <row r="802" spans="1:2" x14ac:dyDescent="0.2">
      <c r="A802" s="42"/>
      <c r="B802" s="17"/>
    </row>
    <row r="803" spans="1:2" x14ac:dyDescent="0.2">
      <c r="A803" s="42"/>
      <c r="B803" s="17"/>
    </row>
    <row r="804" spans="1:2" x14ac:dyDescent="0.2">
      <c r="A804" s="42"/>
      <c r="B804" s="17"/>
    </row>
    <row r="805" spans="1:2" x14ac:dyDescent="0.2">
      <c r="A805" s="42"/>
      <c r="B805" s="17"/>
    </row>
    <row r="806" spans="1:2" x14ac:dyDescent="0.2">
      <c r="A806" s="42"/>
      <c r="B806" s="17"/>
    </row>
    <row r="807" spans="1:2" x14ac:dyDescent="0.2">
      <c r="A807" s="42"/>
      <c r="B807" s="17"/>
    </row>
    <row r="808" spans="1:2" x14ac:dyDescent="0.2">
      <c r="A808" s="42"/>
      <c r="B808" s="17"/>
    </row>
    <row r="809" spans="1:2" x14ac:dyDescent="0.2">
      <c r="A809" s="42"/>
      <c r="B809" s="17"/>
    </row>
    <row r="810" spans="1:2" x14ac:dyDescent="0.2">
      <c r="A810" s="42"/>
      <c r="B810" s="17"/>
    </row>
    <row r="811" spans="1:2" x14ac:dyDescent="0.2">
      <c r="A811" s="42"/>
      <c r="B811" s="17"/>
    </row>
    <row r="812" spans="1:2" x14ac:dyDescent="0.2">
      <c r="A812" s="42"/>
      <c r="B812" s="17"/>
    </row>
    <row r="813" spans="1:2" x14ac:dyDescent="0.2">
      <c r="A813" s="42"/>
      <c r="B813" s="17"/>
    </row>
    <row r="814" spans="1:2" x14ac:dyDescent="0.2">
      <c r="A814" s="42"/>
      <c r="B814" s="17"/>
    </row>
    <row r="815" spans="1:2" x14ac:dyDescent="0.2">
      <c r="A815" s="42"/>
      <c r="B815" s="17"/>
    </row>
    <row r="816" spans="1:2" x14ac:dyDescent="0.2">
      <c r="A816" s="42"/>
      <c r="B816" s="17"/>
    </row>
    <row r="817" spans="1:2" x14ac:dyDescent="0.2">
      <c r="A817" s="42"/>
      <c r="B817" s="17"/>
    </row>
    <row r="818" spans="1:2" x14ac:dyDescent="0.2">
      <c r="A818" s="42"/>
      <c r="B818" s="17"/>
    </row>
    <row r="819" spans="1:2" x14ac:dyDescent="0.2">
      <c r="A819" s="42"/>
      <c r="B819" s="17"/>
    </row>
    <row r="820" spans="1:2" x14ac:dyDescent="0.2">
      <c r="A820" s="42"/>
      <c r="B820" s="17"/>
    </row>
    <row r="821" spans="1:2" x14ac:dyDescent="0.2">
      <c r="A821" s="42"/>
      <c r="B821" s="17"/>
    </row>
    <row r="822" spans="1:2" x14ac:dyDescent="0.2">
      <c r="A822" s="42"/>
      <c r="B822" s="17"/>
    </row>
    <row r="823" spans="1:2" x14ac:dyDescent="0.2">
      <c r="A823" s="42"/>
      <c r="B823" s="17"/>
    </row>
    <row r="824" spans="1:2" x14ac:dyDescent="0.2">
      <c r="A824" s="42"/>
      <c r="B824" s="17"/>
    </row>
    <row r="825" spans="1:2" x14ac:dyDescent="0.2">
      <c r="A825" s="42"/>
      <c r="B825" s="17"/>
    </row>
    <row r="826" spans="1:2" x14ac:dyDescent="0.2">
      <c r="A826" s="42"/>
      <c r="B826" s="17"/>
    </row>
    <row r="827" spans="1:2" x14ac:dyDescent="0.2">
      <c r="A827" s="42"/>
      <c r="B827" s="17"/>
    </row>
    <row r="828" spans="1:2" x14ac:dyDescent="0.2">
      <c r="A828" s="42"/>
      <c r="B828" s="17"/>
    </row>
    <row r="829" spans="1:2" x14ac:dyDescent="0.2">
      <c r="A829" s="42"/>
      <c r="B829" s="17"/>
    </row>
    <row r="830" spans="1:2" x14ac:dyDescent="0.2">
      <c r="A830" s="42"/>
      <c r="B830" s="17"/>
    </row>
    <row r="831" spans="1:2" x14ac:dyDescent="0.2">
      <c r="A831" s="42"/>
      <c r="B831" s="17"/>
    </row>
    <row r="832" spans="1:2" x14ac:dyDescent="0.2">
      <c r="A832" s="42"/>
      <c r="B832" s="17"/>
    </row>
    <row r="833" spans="1:2" x14ac:dyDescent="0.2">
      <c r="A833" s="42"/>
      <c r="B833" s="17"/>
    </row>
    <row r="834" spans="1:2" x14ac:dyDescent="0.2">
      <c r="A834" s="42"/>
      <c r="B834" s="17"/>
    </row>
    <row r="835" spans="1:2" x14ac:dyDescent="0.2">
      <c r="A835" s="42"/>
      <c r="B835" s="17"/>
    </row>
    <row r="836" spans="1:2" x14ac:dyDescent="0.2">
      <c r="A836" s="42"/>
      <c r="B836" s="17"/>
    </row>
    <row r="837" spans="1:2" x14ac:dyDescent="0.2">
      <c r="A837" s="42"/>
      <c r="B837" s="17"/>
    </row>
    <row r="838" spans="1:2" x14ac:dyDescent="0.2">
      <c r="A838" s="42"/>
      <c r="B838" s="17"/>
    </row>
    <row r="839" spans="1:2" x14ac:dyDescent="0.2">
      <c r="A839" s="42"/>
      <c r="B839" s="17"/>
    </row>
    <row r="840" spans="1:2" x14ac:dyDescent="0.2">
      <c r="A840" s="42"/>
      <c r="B840" s="17"/>
    </row>
    <row r="841" spans="1:2" x14ac:dyDescent="0.2">
      <c r="A841" s="42"/>
      <c r="B841" s="17"/>
    </row>
    <row r="842" spans="1:2" x14ac:dyDescent="0.2">
      <c r="A842" s="42"/>
      <c r="B842" s="17"/>
    </row>
    <row r="843" spans="1:2" x14ac:dyDescent="0.2">
      <c r="A843" s="42"/>
      <c r="B843" s="17"/>
    </row>
    <row r="844" spans="1:2" x14ac:dyDescent="0.2">
      <c r="A844" s="42"/>
      <c r="B844" s="17"/>
    </row>
    <row r="845" spans="1:2" x14ac:dyDescent="0.2">
      <c r="A845" s="42"/>
      <c r="B845" s="17"/>
    </row>
    <row r="846" spans="1:2" x14ac:dyDescent="0.2">
      <c r="A846" s="42"/>
      <c r="B846" s="17"/>
    </row>
    <row r="847" spans="1:2" x14ac:dyDescent="0.2">
      <c r="A847" s="42"/>
      <c r="B847" s="17"/>
    </row>
    <row r="848" spans="1:2" x14ac:dyDescent="0.2">
      <c r="A848" s="42"/>
      <c r="B848" s="17"/>
    </row>
    <row r="849" spans="1:2" x14ac:dyDescent="0.2">
      <c r="A849" s="42"/>
      <c r="B849" s="17"/>
    </row>
    <row r="850" spans="1:2" x14ac:dyDescent="0.2">
      <c r="A850" s="42"/>
      <c r="B850" s="17"/>
    </row>
    <row r="851" spans="1:2" x14ac:dyDescent="0.2">
      <c r="A851" s="42"/>
      <c r="B851" s="17"/>
    </row>
    <row r="852" spans="1:2" x14ac:dyDescent="0.2">
      <c r="A852" s="42"/>
      <c r="B852" s="17"/>
    </row>
    <row r="853" spans="1:2" x14ac:dyDescent="0.2">
      <c r="A853" s="42"/>
      <c r="B853" s="17"/>
    </row>
    <row r="854" spans="1:2" x14ac:dyDescent="0.2">
      <c r="A854" s="42"/>
      <c r="B854" s="17"/>
    </row>
    <row r="855" spans="1:2" x14ac:dyDescent="0.2">
      <c r="A855" s="42"/>
      <c r="B855" s="17"/>
    </row>
    <row r="856" spans="1:2" x14ac:dyDescent="0.2">
      <c r="A856" s="42"/>
      <c r="B856" s="17"/>
    </row>
    <row r="857" spans="1:2" x14ac:dyDescent="0.2">
      <c r="A857" s="42"/>
      <c r="B857" s="17"/>
    </row>
    <row r="858" spans="1:2" x14ac:dyDescent="0.2">
      <c r="A858" s="42"/>
      <c r="B858" s="17"/>
    </row>
    <row r="859" spans="1:2" x14ac:dyDescent="0.2">
      <c r="A859" s="42"/>
      <c r="B859" s="17"/>
    </row>
    <row r="860" spans="1:2" x14ac:dyDescent="0.2">
      <c r="A860" s="42"/>
      <c r="B860" s="17"/>
    </row>
    <row r="861" spans="1:2" x14ac:dyDescent="0.2">
      <c r="A861" s="42"/>
      <c r="B861" s="17"/>
    </row>
    <row r="862" spans="1:2" x14ac:dyDescent="0.2">
      <c r="A862" s="42"/>
      <c r="B862" s="17"/>
    </row>
    <row r="863" spans="1:2" x14ac:dyDescent="0.2">
      <c r="A863" s="42"/>
      <c r="B863" s="17"/>
    </row>
    <row r="864" spans="1:2" x14ac:dyDescent="0.2">
      <c r="A864" s="42"/>
      <c r="B864" s="17"/>
    </row>
    <row r="865" spans="1:2" x14ac:dyDescent="0.2">
      <c r="A865" s="42"/>
      <c r="B865" s="17"/>
    </row>
    <row r="866" spans="1:2" x14ac:dyDescent="0.2">
      <c r="A866" s="42"/>
      <c r="B866" s="17"/>
    </row>
    <row r="867" spans="1:2" x14ac:dyDescent="0.2">
      <c r="A867" s="42"/>
      <c r="B867" s="17"/>
    </row>
    <row r="868" spans="1:2" x14ac:dyDescent="0.2">
      <c r="A868" s="42"/>
      <c r="B868" s="17"/>
    </row>
    <row r="869" spans="1:2" x14ac:dyDescent="0.2">
      <c r="A869" s="42"/>
      <c r="B869" s="17"/>
    </row>
    <row r="870" spans="1:2" x14ac:dyDescent="0.2">
      <c r="A870" s="42"/>
      <c r="B870" s="17"/>
    </row>
    <row r="871" spans="1:2" x14ac:dyDescent="0.2">
      <c r="A871" s="42"/>
      <c r="B871" s="17"/>
    </row>
    <row r="872" spans="1:2" x14ac:dyDescent="0.2">
      <c r="A872" s="42"/>
      <c r="B872" s="17"/>
    </row>
    <row r="873" spans="1:2" x14ac:dyDescent="0.2">
      <c r="A873" s="42"/>
      <c r="B873" s="17"/>
    </row>
    <row r="874" spans="1:2" x14ac:dyDescent="0.2">
      <c r="A874" s="42"/>
      <c r="B874" s="17"/>
    </row>
    <row r="875" spans="1:2" x14ac:dyDescent="0.2">
      <c r="A875" s="42"/>
      <c r="B875" s="17"/>
    </row>
    <row r="876" spans="1:2" x14ac:dyDescent="0.2">
      <c r="A876" s="42"/>
      <c r="B876" s="17"/>
    </row>
    <row r="877" spans="1:2" x14ac:dyDescent="0.2">
      <c r="A877" s="42"/>
      <c r="B877" s="17"/>
    </row>
    <row r="878" spans="1:2" x14ac:dyDescent="0.2">
      <c r="A878" s="42"/>
      <c r="B878" s="17"/>
    </row>
    <row r="879" spans="1:2" x14ac:dyDescent="0.2">
      <c r="A879" s="42"/>
      <c r="B879" s="17"/>
    </row>
    <row r="880" spans="1:2" x14ac:dyDescent="0.2">
      <c r="A880" s="42"/>
      <c r="B880" s="17"/>
    </row>
    <row r="881" spans="1:2" x14ac:dyDescent="0.2">
      <c r="A881" s="42"/>
      <c r="B881" s="17"/>
    </row>
    <row r="882" spans="1:2" x14ac:dyDescent="0.2">
      <c r="A882" s="42"/>
      <c r="B882" s="17"/>
    </row>
    <row r="883" spans="1:2" x14ac:dyDescent="0.2">
      <c r="A883" s="42"/>
      <c r="B883" s="17"/>
    </row>
    <row r="884" spans="1:2" x14ac:dyDescent="0.2">
      <c r="A884" s="42"/>
      <c r="B884" s="17"/>
    </row>
    <row r="885" spans="1:2" x14ac:dyDescent="0.2">
      <c r="A885" s="42"/>
      <c r="B885" s="17"/>
    </row>
    <row r="886" spans="1:2" x14ac:dyDescent="0.2">
      <c r="A886" s="42"/>
      <c r="B886" s="17"/>
    </row>
    <row r="887" spans="1:2" x14ac:dyDescent="0.2">
      <c r="A887" s="42"/>
      <c r="B887" s="17"/>
    </row>
    <row r="888" spans="1:2" x14ac:dyDescent="0.2">
      <c r="A888" s="42"/>
      <c r="B888" s="17"/>
    </row>
    <row r="889" spans="1:2" x14ac:dyDescent="0.2">
      <c r="A889" s="42"/>
      <c r="B889" s="17"/>
    </row>
    <row r="890" spans="1:2" x14ac:dyDescent="0.2">
      <c r="A890" s="42"/>
      <c r="B890" s="17"/>
    </row>
    <row r="891" spans="1:2" x14ac:dyDescent="0.2">
      <c r="A891" s="42"/>
      <c r="B891" s="17"/>
    </row>
    <row r="892" spans="1:2" x14ac:dyDescent="0.2">
      <c r="A892" s="42"/>
      <c r="B892" s="17"/>
    </row>
    <row r="893" spans="1:2" x14ac:dyDescent="0.2">
      <c r="A893" s="42"/>
      <c r="B893" s="17"/>
    </row>
    <row r="894" spans="1:2" x14ac:dyDescent="0.2">
      <c r="A894" s="42"/>
      <c r="B894" s="17"/>
    </row>
    <row r="895" spans="1:2" x14ac:dyDescent="0.2">
      <c r="A895" s="42"/>
      <c r="B895" s="17"/>
    </row>
    <row r="896" spans="1:2" x14ac:dyDescent="0.2">
      <c r="A896" s="42"/>
      <c r="B896" s="17"/>
    </row>
    <row r="897" spans="1:2" x14ac:dyDescent="0.2">
      <c r="A897" s="42"/>
      <c r="B897" s="17"/>
    </row>
    <row r="898" spans="1:2" x14ac:dyDescent="0.2">
      <c r="A898" s="42"/>
      <c r="B898" s="17"/>
    </row>
    <row r="899" spans="1:2" x14ac:dyDescent="0.2">
      <c r="A899" s="42"/>
      <c r="B899" s="17"/>
    </row>
    <row r="900" spans="1:2" x14ac:dyDescent="0.2">
      <c r="A900" s="42"/>
      <c r="B900" s="17"/>
    </row>
    <row r="901" spans="1:2" x14ac:dyDescent="0.2">
      <c r="A901" s="42"/>
      <c r="B901" s="17"/>
    </row>
    <row r="902" spans="1:2" x14ac:dyDescent="0.2">
      <c r="A902" s="42"/>
      <c r="B902" s="17"/>
    </row>
    <row r="903" spans="1:2" x14ac:dyDescent="0.2">
      <c r="A903" s="42"/>
      <c r="B903" s="17"/>
    </row>
    <row r="904" spans="1:2" x14ac:dyDescent="0.2">
      <c r="A904" s="42"/>
      <c r="B904" s="17"/>
    </row>
    <row r="905" spans="1:2" x14ac:dyDescent="0.2">
      <c r="A905" s="42"/>
      <c r="B905" s="17"/>
    </row>
    <row r="906" spans="1:2" x14ac:dyDescent="0.2">
      <c r="A906" s="42"/>
      <c r="B906" s="17"/>
    </row>
    <row r="907" spans="1:2" x14ac:dyDescent="0.2">
      <c r="A907" s="42"/>
      <c r="B907" s="17"/>
    </row>
    <row r="908" spans="1:2" x14ac:dyDescent="0.2">
      <c r="A908" s="42"/>
      <c r="B908" s="17"/>
    </row>
    <row r="909" spans="1:2" x14ac:dyDescent="0.2">
      <c r="A909" s="42"/>
      <c r="B909" s="17"/>
    </row>
    <row r="910" spans="1:2" x14ac:dyDescent="0.2">
      <c r="A910" s="42"/>
      <c r="B910" s="17"/>
    </row>
    <row r="911" spans="1:2" x14ac:dyDescent="0.2">
      <c r="A911" s="42"/>
      <c r="B911" s="17"/>
    </row>
    <row r="912" spans="1:2" x14ac:dyDescent="0.2">
      <c r="A912" s="42"/>
      <c r="B912" s="17"/>
    </row>
    <row r="913" spans="1:2" x14ac:dyDescent="0.2">
      <c r="A913" s="42"/>
      <c r="B913" s="17"/>
    </row>
    <row r="914" spans="1:2" x14ac:dyDescent="0.2">
      <c r="A914" s="42"/>
      <c r="B914" s="17"/>
    </row>
    <row r="915" spans="1:2" x14ac:dyDescent="0.2">
      <c r="A915" s="42"/>
      <c r="B915" s="17"/>
    </row>
    <row r="916" spans="1:2" x14ac:dyDescent="0.2">
      <c r="A916" s="42"/>
      <c r="B916" s="17"/>
    </row>
    <row r="917" spans="1:2" x14ac:dyDescent="0.2">
      <c r="A917" s="42"/>
      <c r="B917" s="17"/>
    </row>
    <row r="918" spans="1:2" x14ac:dyDescent="0.2">
      <c r="A918" s="42"/>
      <c r="B918" s="17"/>
    </row>
    <row r="919" spans="1:2" x14ac:dyDescent="0.2">
      <c r="A919" s="42"/>
      <c r="B919" s="17"/>
    </row>
    <row r="920" spans="1:2" x14ac:dyDescent="0.2">
      <c r="A920" s="42"/>
      <c r="B920" s="17"/>
    </row>
    <row r="921" spans="1:2" x14ac:dyDescent="0.2">
      <c r="A921" s="42"/>
      <c r="B921" s="17"/>
    </row>
    <row r="922" spans="1:2" x14ac:dyDescent="0.2">
      <c r="A922" s="42"/>
      <c r="B922" s="17"/>
    </row>
    <row r="923" spans="1:2" x14ac:dyDescent="0.2">
      <c r="A923" s="42"/>
      <c r="B923" s="17"/>
    </row>
    <row r="924" spans="1:2" x14ac:dyDescent="0.2">
      <c r="A924" s="42"/>
      <c r="B924" s="17"/>
    </row>
    <row r="925" spans="1:2" x14ac:dyDescent="0.2">
      <c r="A925" s="42"/>
      <c r="B925" s="17"/>
    </row>
    <row r="926" spans="1:2" x14ac:dyDescent="0.2">
      <c r="A926" s="42"/>
      <c r="B926" s="17"/>
    </row>
    <row r="927" spans="1:2" x14ac:dyDescent="0.2">
      <c r="A927" s="42"/>
      <c r="B927" s="17"/>
    </row>
    <row r="928" spans="1:2" x14ac:dyDescent="0.2">
      <c r="A928" s="42"/>
      <c r="B928" s="17"/>
    </row>
    <row r="929" spans="1:2" x14ac:dyDescent="0.2">
      <c r="A929" s="42"/>
      <c r="B929" s="17"/>
    </row>
    <row r="930" spans="1:2" x14ac:dyDescent="0.2">
      <c r="A930" s="42"/>
      <c r="B930" s="17"/>
    </row>
    <row r="931" spans="1:2" x14ac:dyDescent="0.2">
      <c r="A931" s="42"/>
      <c r="B931" s="17"/>
    </row>
    <row r="932" spans="1:2" x14ac:dyDescent="0.2">
      <c r="A932" s="42"/>
      <c r="B932" s="17"/>
    </row>
    <row r="933" spans="1:2" x14ac:dyDescent="0.2">
      <c r="A933" s="42"/>
      <c r="B933" s="17"/>
    </row>
    <row r="934" spans="1:2" x14ac:dyDescent="0.2">
      <c r="A934" s="42"/>
      <c r="B934" s="17"/>
    </row>
    <row r="935" spans="1:2" x14ac:dyDescent="0.2">
      <c r="A935" s="42"/>
      <c r="B935" s="17"/>
    </row>
    <row r="936" spans="1:2" x14ac:dyDescent="0.2">
      <c r="A936" s="42"/>
      <c r="B936" s="17"/>
    </row>
    <row r="937" spans="1:2" x14ac:dyDescent="0.2">
      <c r="A937" s="42"/>
      <c r="B937" s="17"/>
    </row>
    <row r="938" spans="1:2" x14ac:dyDescent="0.2">
      <c r="A938" s="42"/>
      <c r="B938" s="17"/>
    </row>
    <row r="939" spans="1:2" x14ac:dyDescent="0.2">
      <c r="A939" s="42"/>
      <c r="B939" s="17"/>
    </row>
    <row r="940" spans="1:2" x14ac:dyDescent="0.2">
      <c r="A940" s="42"/>
      <c r="B940" s="17"/>
    </row>
    <row r="941" spans="1:2" x14ac:dyDescent="0.2">
      <c r="A941" s="42"/>
      <c r="B941" s="17"/>
    </row>
    <row r="942" spans="1:2" x14ac:dyDescent="0.2">
      <c r="A942" s="42"/>
      <c r="B942" s="17"/>
    </row>
    <row r="943" spans="1:2" x14ac:dyDescent="0.2">
      <c r="A943" s="42"/>
      <c r="B943" s="17"/>
    </row>
    <row r="944" spans="1:2" x14ac:dyDescent="0.2">
      <c r="A944" s="42"/>
      <c r="B944" s="17"/>
    </row>
    <row r="945" spans="1:2" x14ac:dyDescent="0.2">
      <c r="A945" s="42"/>
      <c r="B945" s="17"/>
    </row>
    <row r="946" spans="1:2" x14ac:dyDescent="0.2">
      <c r="A946" s="42"/>
      <c r="B946" s="17"/>
    </row>
    <row r="947" spans="1:2" x14ac:dyDescent="0.2">
      <c r="A947" s="42"/>
      <c r="B947" s="17"/>
    </row>
    <row r="948" spans="1:2" x14ac:dyDescent="0.2">
      <c r="A948" s="42"/>
      <c r="B948" s="17"/>
    </row>
    <row r="949" spans="1:2" x14ac:dyDescent="0.2">
      <c r="A949" s="42"/>
      <c r="B949" s="17"/>
    </row>
    <row r="950" spans="1:2" x14ac:dyDescent="0.2">
      <c r="A950" s="42"/>
      <c r="B950" s="17"/>
    </row>
    <row r="951" spans="1:2" x14ac:dyDescent="0.2">
      <c r="A951" s="42"/>
      <c r="B951" s="17"/>
    </row>
    <row r="952" spans="1:2" x14ac:dyDescent="0.2">
      <c r="A952" s="42"/>
      <c r="B952" s="17"/>
    </row>
    <row r="953" spans="1:2" x14ac:dyDescent="0.2">
      <c r="A953" s="42"/>
      <c r="B953" s="17"/>
    </row>
    <row r="954" spans="1:2" x14ac:dyDescent="0.2">
      <c r="A954" s="42"/>
      <c r="B954" s="17"/>
    </row>
    <row r="955" spans="1:2" x14ac:dyDescent="0.2">
      <c r="A955" s="42"/>
      <c r="B955" s="17"/>
    </row>
    <row r="956" spans="1:2" x14ac:dyDescent="0.2">
      <c r="A956" s="42"/>
      <c r="B956" s="17"/>
    </row>
    <row r="957" spans="1:2" x14ac:dyDescent="0.2">
      <c r="A957" s="42"/>
      <c r="B957" s="17"/>
    </row>
    <row r="958" spans="1:2" x14ac:dyDescent="0.2">
      <c r="A958" s="42"/>
      <c r="B958" s="17"/>
    </row>
    <row r="959" spans="1:2" x14ac:dyDescent="0.2">
      <c r="A959" s="42"/>
      <c r="B959" s="17"/>
    </row>
    <row r="960" spans="1:2" x14ac:dyDescent="0.2">
      <c r="A960" s="42"/>
      <c r="B960" s="17"/>
    </row>
    <row r="961" spans="1:2" x14ac:dyDescent="0.2">
      <c r="A961" s="42"/>
      <c r="B961" s="17"/>
    </row>
    <row r="962" spans="1:2" x14ac:dyDescent="0.2">
      <c r="A962" s="42"/>
      <c r="B962" s="17"/>
    </row>
    <row r="963" spans="1:2" x14ac:dyDescent="0.2">
      <c r="A963" s="42"/>
      <c r="B963" s="17"/>
    </row>
    <row r="964" spans="1:2" x14ac:dyDescent="0.2">
      <c r="A964" s="42"/>
      <c r="B964" s="17"/>
    </row>
    <row r="965" spans="1:2" x14ac:dyDescent="0.2">
      <c r="A965" s="42"/>
      <c r="B965" s="17"/>
    </row>
    <row r="966" spans="1:2" x14ac:dyDescent="0.2">
      <c r="A966" s="42"/>
      <c r="B966" s="17"/>
    </row>
    <row r="967" spans="1:2" x14ac:dyDescent="0.2">
      <c r="A967" s="42"/>
      <c r="B967" s="17"/>
    </row>
    <row r="968" spans="1:2" x14ac:dyDescent="0.2">
      <c r="A968" s="42"/>
      <c r="B968" s="17"/>
    </row>
    <row r="969" spans="1:2" x14ac:dyDescent="0.2">
      <c r="A969" s="42"/>
      <c r="B969" s="17"/>
    </row>
    <row r="970" spans="1:2" x14ac:dyDescent="0.2">
      <c r="A970" s="42"/>
      <c r="B970" s="17"/>
    </row>
    <row r="971" spans="1:2" x14ac:dyDescent="0.2">
      <c r="A971" s="42"/>
      <c r="B971" s="17"/>
    </row>
    <row r="972" spans="1:2" x14ac:dyDescent="0.2">
      <c r="A972" s="42"/>
      <c r="B972" s="17"/>
    </row>
    <row r="973" spans="1:2" x14ac:dyDescent="0.2">
      <c r="A973" s="42"/>
      <c r="B973" s="17"/>
    </row>
    <row r="974" spans="1:2" x14ac:dyDescent="0.2">
      <c r="A974" s="42"/>
      <c r="B974" s="17"/>
    </row>
    <row r="975" spans="1:2" x14ac:dyDescent="0.2">
      <c r="A975" s="42"/>
      <c r="B975" s="17"/>
    </row>
    <row r="976" spans="1:2" x14ac:dyDescent="0.2">
      <c r="A976" s="42"/>
      <c r="B976" s="17"/>
    </row>
    <row r="977" spans="1:2" x14ac:dyDescent="0.2">
      <c r="A977" s="42"/>
      <c r="B977" s="17"/>
    </row>
    <row r="978" spans="1:2" x14ac:dyDescent="0.2">
      <c r="A978" s="42"/>
      <c r="B978" s="17"/>
    </row>
    <row r="979" spans="1:2" x14ac:dyDescent="0.2">
      <c r="A979" s="42"/>
      <c r="B979" s="17"/>
    </row>
    <row r="980" spans="1:2" x14ac:dyDescent="0.2">
      <c r="A980" s="42"/>
      <c r="B980" s="17"/>
    </row>
    <row r="981" spans="1:2" x14ac:dyDescent="0.2">
      <c r="A981" s="42"/>
      <c r="B981" s="17"/>
    </row>
    <row r="982" spans="1:2" x14ac:dyDescent="0.2">
      <c r="A982" s="42"/>
      <c r="B982" s="17"/>
    </row>
    <row r="983" spans="1:2" x14ac:dyDescent="0.2">
      <c r="A983" s="42"/>
      <c r="B983" s="17"/>
    </row>
    <row r="984" spans="1:2" x14ac:dyDescent="0.2">
      <c r="A984" s="42"/>
      <c r="B984" s="17"/>
    </row>
    <row r="985" spans="1:2" x14ac:dyDescent="0.2">
      <c r="A985" s="42"/>
      <c r="B985" s="17"/>
    </row>
    <row r="986" spans="1:2" x14ac:dyDescent="0.2">
      <c r="A986" s="42"/>
      <c r="B986" s="17"/>
    </row>
    <row r="987" spans="1:2" x14ac:dyDescent="0.2">
      <c r="A987" s="42"/>
      <c r="B987" s="17"/>
    </row>
    <row r="988" spans="1:2" x14ac:dyDescent="0.2">
      <c r="A988" s="42"/>
      <c r="B988" s="17"/>
    </row>
    <row r="989" spans="1:2" x14ac:dyDescent="0.2">
      <c r="A989" s="42"/>
      <c r="B989" s="17"/>
    </row>
    <row r="990" spans="1:2" x14ac:dyDescent="0.2">
      <c r="A990" s="42"/>
      <c r="B990" s="17"/>
    </row>
    <row r="991" spans="1:2" x14ac:dyDescent="0.2">
      <c r="A991" s="42"/>
      <c r="B991" s="17"/>
    </row>
    <row r="992" spans="1:2" x14ac:dyDescent="0.2">
      <c r="A992" s="42"/>
      <c r="B992" s="17"/>
    </row>
    <row r="993" spans="1:2" x14ac:dyDescent="0.2">
      <c r="A993" s="42"/>
      <c r="B993" s="17"/>
    </row>
    <row r="994" spans="1:2" x14ac:dyDescent="0.2">
      <c r="A994" s="42"/>
      <c r="B994" s="17"/>
    </row>
    <row r="995" spans="1:2" x14ac:dyDescent="0.2">
      <c r="A995" s="42"/>
      <c r="B995" s="17"/>
    </row>
    <row r="996" spans="1:2" x14ac:dyDescent="0.2">
      <c r="A996" s="42"/>
      <c r="B996" s="17"/>
    </row>
    <row r="997" spans="1:2" x14ac:dyDescent="0.2">
      <c r="A997" s="42"/>
      <c r="B997" s="17"/>
    </row>
    <row r="998" spans="1:2" x14ac:dyDescent="0.2">
      <c r="A998" s="42"/>
      <c r="B998" s="17"/>
    </row>
    <row r="999" spans="1:2" x14ac:dyDescent="0.2">
      <c r="A999" s="42"/>
      <c r="B999" s="17"/>
    </row>
    <row r="1000" spans="1:2" x14ac:dyDescent="0.2">
      <c r="A1000" s="42"/>
      <c r="B1000" s="17"/>
    </row>
    <row r="1001" spans="1:2" x14ac:dyDescent="0.2">
      <c r="A1001" s="42"/>
      <c r="B1001" s="17"/>
    </row>
    <row r="1002" spans="1:2" x14ac:dyDescent="0.2">
      <c r="A1002" s="42"/>
      <c r="B1002" s="17"/>
    </row>
    <row r="1003" spans="1:2" x14ac:dyDescent="0.2">
      <c r="A1003" s="42"/>
      <c r="B1003" s="17"/>
    </row>
    <row r="1004" spans="1:2" x14ac:dyDescent="0.2">
      <c r="A1004" s="42"/>
      <c r="B1004" s="17"/>
    </row>
    <row r="1005" spans="1:2" x14ac:dyDescent="0.2">
      <c r="A1005" s="42"/>
      <c r="B1005" s="17"/>
    </row>
    <row r="1006" spans="1:2" x14ac:dyDescent="0.2">
      <c r="A1006" s="42"/>
      <c r="B1006" s="17"/>
    </row>
    <row r="1007" spans="1:2" x14ac:dyDescent="0.2">
      <c r="A1007" s="42"/>
      <c r="B1007" s="17"/>
    </row>
    <row r="1008" spans="1:2" x14ac:dyDescent="0.2">
      <c r="A1008" s="42"/>
      <c r="B1008" s="17"/>
    </row>
    <row r="1009" spans="1:2" x14ac:dyDescent="0.2">
      <c r="A1009" s="42"/>
      <c r="B1009" s="17"/>
    </row>
    <row r="1010" spans="1:2" x14ac:dyDescent="0.2">
      <c r="A1010" s="42"/>
      <c r="B1010" s="17"/>
    </row>
    <row r="1011" spans="1:2" x14ac:dyDescent="0.2">
      <c r="A1011" s="42"/>
      <c r="B1011" s="17"/>
    </row>
    <row r="1012" spans="1:2" x14ac:dyDescent="0.2">
      <c r="A1012" s="42"/>
      <c r="B1012" s="17"/>
    </row>
    <row r="1013" spans="1:2" x14ac:dyDescent="0.2">
      <c r="A1013" s="42"/>
      <c r="B1013" s="17"/>
    </row>
  </sheetData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993"/>
  <sheetViews>
    <sheetView zoomScale="130" zoomScaleNormal="130" workbookViewId="0"/>
  </sheetViews>
  <sheetFormatPr defaultRowHeight="12.75" x14ac:dyDescent="0.2"/>
  <cols>
    <col min="1" max="1" width="29.28515625" bestFit="1" customWidth="1"/>
    <col min="2" max="2" width="9.140625" style="1"/>
    <col min="4" max="4" width="10.5703125" style="42" bestFit="1" customWidth="1"/>
    <col min="5" max="5" width="9.5703125" style="46" bestFit="1" customWidth="1"/>
    <col min="6" max="6" width="12.42578125" style="46" bestFit="1" customWidth="1"/>
  </cols>
  <sheetData>
    <row r="1" spans="1:6" s="14" customFormat="1" ht="18" x14ac:dyDescent="0.25">
      <c r="A1" s="63" t="s">
        <v>47</v>
      </c>
      <c r="B1" s="48"/>
      <c r="D1" s="51"/>
      <c r="E1" s="49"/>
      <c r="F1" s="49"/>
    </row>
    <row r="2" spans="1:6" ht="25.5" x14ac:dyDescent="0.2">
      <c r="D2" s="42" t="s">
        <v>39</v>
      </c>
      <c r="E2" s="60" t="s">
        <v>49</v>
      </c>
      <c r="F2" s="60" t="s">
        <v>50</v>
      </c>
    </row>
    <row r="3" spans="1:6" x14ac:dyDescent="0.2">
      <c r="A3" s="47" t="s">
        <v>40</v>
      </c>
      <c r="B3" s="1">
        <v>0.91400000000000003</v>
      </c>
      <c r="D3" s="42">
        <v>0.1</v>
      </c>
      <c r="E3" s="46">
        <f>((1-$B$3)*$B$4^2/(PI()*$B$5^2))*374200000/(D3^5*(EXP(14380/(D3*$B$6))-1))</f>
        <v>5.7178343824676263E-4</v>
      </c>
      <c r="F3" s="46">
        <f>($B$3/PI())*374200000/(D3^5*(EXP(14380/(D3*$B$7))-1))</f>
        <v>5.9982192430604778E-186</v>
      </c>
    </row>
    <row r="4" spans="1:6" ht="15.75" x14ac:dyDescent="0.3">
      <c r="A4" s="50" t="s">
        <v>48</v>
      </c>
      <c r="B4" s="46">
        <v>695000</v>
      </c>
      <c r="C4" t="s">
        <v>41</v>
      </c>
      <c r="D4" s="42">
        <v>0.11</v>
      </c>
      <c r="E4" s="46">
        <f t="shared" ref="E4:E67" si="0">((1-$B$3)*$B$4^2/(PI()*$B$5^2))*374200000/(D4^5*(EXP(14380/(D4*$B$6))-1))</f>
        <v>3.2549295257109359E-3</v>
      </c>
      <c r="F4" s="46">
        <f t="shared" ref="F4:F67" si="1">($B$3/PI())*374200000/(D4^5*(EXP(14380/(D4*$B$7))-1))</f>
        <v>3.9318166074421622E-168</v>
      </c>
    </row>
    <row r="5" spans="1:6" x14ac:dyDescent="0.2">
      <c r="A5" s="47" t="s">
        <v>42</v>
      </c>
      <c r="B5" s="46">
        <v>150000000</v>
      </c>
      <c r="C5" t="s">
        <v>41</v>
      </c>
      <c r="D5" s="42">
        <v>0.12</v>
      </c>
      <c r="E5" s="46">
        <f t="shared" si="0"/>
        <v>1.3350370622092864E-2</v>
      </c>
      <c r="F5" s="46">
        <f t="shared" si="1"/>
        <v>2.6623331548737262E-153</v>
      </c>
    </row>
    <row r="6" spans="1:6" x14ac:dyDescent="0.2">
      <c r="A6" s="47" t="s">
        <v>43</v>
      </c>
      <c r="B6" s="1">
        <v>5900</v>
      </c>
      <c r="C6" t="s">
        <v>44</v>
      </c>
      <c r="D6" s="42">
        <v>0.13</v>
      </c>
      <c r="E6" s="46">
        <f t="shared" si="0"/>
        <v>4.2678479628573837E-2</v>
      </c>
      <c r="F6" s="46">
        <f t="shared" si="1"/>
        <v>9.1275514675735216E-141</v>
      </c>
    </row>
    <row r="7" spans="1:6" x14ac:dyDescent="0.2">
      <c r="A7" s="47" t="s">
        <v>45</v>
      </c>
      <c r="B7" s="1">
        <v>315</v>
      </c>
      <c r="C7" t="s">
        <v>44</v>
      </c>
      <c r="D7" s="42">
        <v>0.14000000000000001</v>
      </c>
      <c r="E7" s="46">
        <f t="shared" si="0"/>
        <v>0.11242926496399491</v>
      </c>
      <c r="F7" s="46">
        <f t="shared" si="1"/>
        <v>4.9291928071501526E-130</v>
      </c>
    </row>
    <row r="8" spans="1:6" x14ac:dyDescent="0.2">
      <c r="D8" s="42">
        <v>0.15</v>
      </c>
      <c r="E8" s="46">
        <f t="shared" si="0"/>
        <v>0.25416238372551386</v>
      </c>
      <c r="F8" s="46">
        <f t="shared" si="1"/>
        <v>9.6351533388259368E-121</v>
      </c>
    </row>
    <row r="9" spans="1:6" x14ac:dyDescent="0.2">
      <c r="D9" s="42">
        <v>0.16</v>
      </c>
      <c r="E9" s="46">
        <f t="shared" si="0"/>
        <v>0.50817081485532278</v>
      </c>
      <c r="F9" s="46">
        <f t="shared" si="1"/>
        <v>1.2720423966233901E-112</v>
      </c>
    </row>
    <row r="10" spans="1:6" x14ac:dyDescent="0.2">
      <c r="A10" s="1"/>
      <c r="D10" s="42">
        <v>0.17</v>
      </c>
      <c r="E10" s="46">
        <f t="shared" si="0"/>
        <v>0.91943256040077281</v>
      </c>
      <c r="F10" s="46">
        <f t="shared" si="1"/>
        <v>1.8272005722706482E-105</v>
      </c>
    </row>
    <row r="11" spans="1:6" x14ac:dyDescent="0.2">
      <c r="D11" s="42">
        <v>0.18</v>
      </c>
      <c r="E11" s="46">
        <f t="shared" si="0"/>
        <v>1.5322074341491696</v>
      </c>
      <c r="F11" s="46">
        <f t="shared" si="1"/>
        <v>4.137296036235999E-99</v>
      </c>
    </row>
    <row r="12" spans="1:6" x14ac:dyDescent="0.2">
      <c r="D12" s="42">
        <v>0.19</v>
      </c>
      <c r="E12" s="46">
        <f t="shared" si="0"/>
        <v>2.3846016199034166</v>
      </c>
      <c r="F12" s="46">
        <f t="shared" si="1"/>
        <v>1.9785832470614848E-93</v>
      </c>
    </row>
    <row r="13" spans="1:6" x14ac:dyDescent="0.2">
      <c r="D13" s="42">
        <v>0.2</v>
      </c>
      <c r="E13" s="46">
        <f t="shared" si="0"/>
        <v>3.5041908276819211</v>
      </c>
      <c r="F13" s="46">
        <f t="shared" si="1"/>
        <v>2.5252899052703124E-88</v>
      </c>
    </row>
    <row r="14" spans="1:6" x14ac:dyDescent="0.2">
      <c r="D14" s="42">
        <v>0.21</v>
      </c>
      <c r="E14" s="46">
        <f t="shared" si="0"/>
        <v>4.9053160273937406</v>
      </c>
      <c r="F14" s="46">
        <f t="shared" si="1"/>
        <v>1.0394754051950876E-83</v>
      </c>
    </row>
    <row r="15" spans="1:6" x14ac:dyDescent="0.2">
      <c r="D15" s="42">
        <v>0.22</v>
      </c>
      <c r="E15" s="46">
        <f t="shared" si="0"/>
        <v>6.5881811996413591</v>
      </c>
      <c r="F15" s="46">
        <f t="shared" si="1"/>
        <v>1.6110721426834056E-79</v>
      </c>
    </row>
    <row r="16" spans="1:6" x14ac:dyDescent="0.2">
      <c r="D16" s="42">
        <v>0.23</v>
      </c>
      <c r="E16" s="46">
        <f t="shared" si="0"/>
        <v>8.539526443567194</v>
      </c>
      <c r="F16" s="46">
        <f t="shared" si="1"/>
        <v>1.0684368346133887E-75</v>
      </c>
    </row>
    <row r="17" spans="4:6" x14ac:dyDescent="0.2">
      <c r="D17" s="42">
        <v>0.24</v>
      </c>
      <c r="E17" s="46">
        <f t="shared" si="0"/>
        <v>10.73445930346567</v>
      </c>
      <c r="F17" s="46">
        <f t="shared" si="1"/>
        <v>3.372703473982988E-72</v>
      </c>
    </row>
    <row r="18" spans="4:6" x14ac:dyDescent="0.2">
      <c r="D18" s="42">
        <v>0.25</v>
      </c>
      <c r="E18" s="46">
        <f t="shared" si="0"/>
        <v>13.138978327959082</v>
      </c>
      <c r="F18" s="46">
        <f t="shared" si="1"/>
        <v>5.5417758361761126E-69</v>
      </c>
    </row>
    <row r="19" spans="4:6" x14ac:dyDescent="0.2">
      <c r="D19" s="42">
        <v>0.26</v>
      </c>
      <c r="E19" s="46">
        <f t="shared" si="0"/>
        <v>15.712768186389289</v>
      </c>
      <c r="F19" s="46">
        <f t="shared" si="1"/>
        <v>5.1123295240882697E-66</v>
      </c>
    </row>
    <row r="20" spans="4:6" x14ac:dyDescent="0.2">
      <c r="D20" s="42">
        <v>0.27</v>
      </c>
      <c r="E20" s="46">
        <f t="shared" si="0"/>
        <v>18.411938462376781</v>
      </c>
      <c r="F20" s="46">
        <f t="shared" si="1"/>
        <v>2.8240169324204376E-63</v>
      </c>
    </row>
    <row r="21" spans="4:6" x14ac:dyDescent="0.2">
      <c r="D21" s="42">
        <v>0.28000000000000003</v>
      </c>
      <c r="E21" s="46">
        <f t="shared" si="0"/>
        <v>21.191483472016294</v>
      </c>
      <c r="F21" s="46">
        <f t="shared" si="1"/>
        <v>9.8711531187368116E-61</v>
      </c>
    </row>
    <row r="22" spans="4:6" x14ac:dyDescent="0.2">
      <c r="D22" s="42">
        <v>0.28999999999999998</v>
      </c>
      <c r="E22" s="46">
        <f t="shared" si="0"/>
        <v>24.007336643436293</v>
      </c>
      <c r="F22" s="46">
        <f t="shared" si="1"/>
        <v>2.2897066794061297E-58</v>
      </c>
    </row>
    <row r="23" spans="4:6" x14ac:dyDescent="0.2">
      <c r="D23" s="42">
        <v>0.3</v>
      </c>
      <c r="E23" s="46">
        <f t="shared" si="0"/>
        <v>26.817969921683169</v>
      </c>
      <c r="F23" s="46">
        <f t="shared" si="1"/>
        <v>3.6728335124624577E-56</v>
      </c>
    </row>
    <row r="24" spans="4:6" x14ac:dyDescent="0.2">
      <c r="D24" s="42">
        <v>0.31</v>
      </c>
      <c r="E24" s="46">
        <f t="shared" si="0"/>
        <v>29.585543769871467</v>
      </c>
      <c r="F24" s="46">
        <f t="shared" si="1"/>
        <v>4.222940252104248E-54</v>
      </c>
    </row>
    <row r="25" spans="4:6" x14ac:dyDescent="0.2">
      <c r="D25" s="42">
        <v>0.32</v>
      </c>
      <c r="E25" s="46">
        <f t="shared" si="0"/>
        <v>32.276648458492751</v>
      </c>
      <c r="F25" s="46">
        <f t="shared" si="1"/>
        <v>3.5912935981027113E-52</v>
      </c>
    </row>
    <row r="26" spans="4:6" x14ac:dyDescent="0.2">
      <c r="D26" s="42">
        <v>0.33</v>
      </c>
      <c r="E26" s="46">
        <f t="shared" si="0"/>
        <v>34.862696283912605</v>
      </c>
      <c r="F26" s="46">
        <f t="shared" si="1"/>
        <v>2.3221089780184552E-50</v>
      </c>
    </row>
    <row r="27" spans="4:6" x14ac:dyDescent="0.2">
      <c r="D27" s="42">
        <v>0.34</v>
      </c>
      <c r="E27" s="46">
        <f t="shared" si="0"/>
        <v>37.320031401388057</v>
      </c>
      <c r="F27" s="46">
        <f t="shared" si="1"/>
        <v>1.1696902844339265E-48</v>
      </c>
    </row>
    <row r="28" spans="4:6" x14ac:dyDescent="0.2">
      <c r="D28" s="42">
        <v>0.35</v>
      </c>
      <c r="E28" s="46">
        <f t="shared" si="0"/>
        <v>39.629822989174826</v>
      </c>
      <c r="F28" s="46">
        <f t="shared" si="1"/>
        <v>4.6899286511724888E-47</v>
      </c>
    </row>
    <row r="29" spans="4:6" x14ac:dyDescent="0.2">
      <c r="D29" s="42">
        <v>0.36</v>
      </c>
      <c r="E29" s="46">
        <f t="shared" si="0"/>
        <v>41.777801641314184</v>
      </c>
      <c r="F29" s="46">
        <f t="shared" si="1"/>
        <v>1.5257279794407779E-45</v>
      </c>
    </row>
    <row r="30" spans="4:6" x14ac:dyDescent="0.2">
      <c r="D30" s="42">
        <v>0.37</v>
      </c>
      <c r="E30" s="46">
        <f t="shared" si="0"/>
        <v>43.753890581033922</v>
      </c>
      <c r="F30" s="46">
        <f t="shared" si="1"/>
        <v>4.0964815893917303E-44</v>
      </c>
    </row>
    <row r="31" spans="4:6" x14ac:dyDescent="0.2">
      <c r="D31" s="42">
        <v>0.38</v>
      </c>
      <c r="E31" s="46">
        <f t="shared" si="0"/>
        <v>45.551774134711792</v>
      </c>
      <c r="F31" s="46">
        <f t="shared" si="1"/>
        <v>9.2170774358381517E-43</v>
      </c>
    </row>
    <row r="32" spans="4:6" x14ac:dyDescent="0.2">
      <c r="D32" s="42">
        <v>0.39</v>
      </c>
      <c r="E32" s="46">
        <f t="shared" si="0"/>
        <v>47.168436960512075</v>
      </c>
      <c r="F32" s="46">
        <f t="shared" si="1"/>
        <v>1.7618437345223469E-41</v>
      </c>
    </row>
    <row r="33" spans="4:6" x14ac:dyDescent="0.2">
      <c r="D33" s="42">
        <v>0.4</v>
      </c>
      <c r="E33" s="46">
        <f t="shared" si="0"/>
        <v>48.60369939560519</v>
      </c>
      <c r="F33" s="46">
        <f t="shared" si="1"/>
        <v>2.8965478477389738E-40</v>
      </c>
    </row>
    <row r="34" spans="4:6" x14ac:dyDescent="0.2">
      <c r="D34" s="42">
        <v>0.41</v>
      </c>
      <c r="E34" s="46">
        <f t="shared" si="0"/>
        <v>49.859767267555235</v>
      </c>
      <c r="F34" s="46">
        <f t="shared" si="1"/>
        <v>4.1414934244637032E-39</v>
      </c>
    </row>
    <row r="35" spans="4:6" x14ac:dyDescent="0.2">
      <c r="D35" s="42">
        <v>0.42</v>
      </c>
      <c r="E35" s="46">
        <f t="shared" si="0"/>
        <v>50.940808697210002</v>
      </c>
      <c r="F35" s="46">
        <f t="shared" si="1"/>
        <v>5.201863441358258E-38</v>
      </c>
    </row>
    <row r="36" spans="4:6" x14ac:dyDescent="0.2">
      <c r="D36" s="42">
        <v>0.43</v>
      </c>
      <c r="E36" s="46">
        <f t="shared" si="0"/>
        <v>51.852565762075464</v>
      </c>
      <c r="F36" s="46">
        <f t="shared" si="1"/>
        <v>5.7921802405844491E-37</v>
      </c>
    </row>
    <row r="37" spans="4:6" x14ac:dyDescent="0.2">
      <c r="D37" s="42">
        <v>0.44</v>
      </c>
      <c r="E37" s="46">
        <f t="shared" si="0"/>
        <v>52.602005279116177</v>
      </c>
      <c r="F37" s="46">
        <f t="shared" si="1"/>
        <v>5.7650206447146155E-36</v>
      </c>
    </row>
    <row r="38" spans="4:6" x14ac:dyDescent="0.2">
      <c r="D38" s="42">
        <v>0.45</v>
      </c>
      <c r="E38" s="46">
        <f t="shared" si="0"/>
        <v>53.197010259938011</v>
      </c>
      <c r="F38" s="46">
        <f t="shared" si="1"/>
        <v>5.1678410086789115E-35</v>
      </c>
    </row>
    <row r="39" spans="4:6" x14ac:dyDescent="0.2">
      <c r="D39" s="42">
        <v>0.46</v>
      </c>
      <c r="E39" s="46">
        <f t="shared" si="0"/>
        <v>53.646111637244054</v>
      </c>
      <c r="F39" s="46">
        <f t="shared" si="1"/>
        <v>4.2010215635248376E-34</v>
      </c>
    </row>
    <row r="40" spans="4:6" x14ac:dyDescent="0.2">
      <c r="D40" s="42">
        <v>0.47</v>
      </c>
      <c r="E40" s="46">
        <f t="shared" si="0"/>
        <v>53.958258514125873</v>
      </c>
      <c r="F40" s="46">
        <f t="shared" si="1"/>
        <v>3.1165267963300497E-33</v>
      </c>
    </row>
    <row r="41" spans="4:6" x14ac:dyDescent="0.2">
      <c r="D41" s="42">
        <v>0.48</v>
      </c>
      <c r="E41" s="46">
        <f t="shared" si="0"/>
        <v>54.14262431684439</v>
      </c>
      <c r="F41" s="46">
        <f t="shared" si="1"/>
        <v>2.1220765708346394E-32</v>
      </c>
    </row>
    <row r="42" spans="4:6" x14ac:dyDescent="0.2">
      <c r="D42" s="42">
        <v>0.49</v>
      </c>
      <c r="E42" s="46">
        <f t="shared" si="0"/>
        <v>54.208445725188874</v>
      </c>
      <c r="F42" s="46">
        <f t="shared" si="1"/>
        <v>1.3332888361533706E-31</v>
      </c>
    </row>
    <row r="43" spans="4:6" x14ac:dyDescent="0.2">
      <c r="D43" s="42">
        <v>0.5</v>
      </c>
      <c r="E43" s="46">
        <f t="shared" si="0"/>
        <v>54.164891018978921</v>
      </c>
      <c r="F43" s="46">
        <f t="shared" si="1"/>
        <v>7.7673796060007968E-31</v>
      </c>
    </row>
    <row r="44" spans="4:6" x14ac:dyDescent="0.2">
      <c r="D44" s="42">
        <v>0.51</v>
      </c>
      <c r="E44" s="46">
        <f t="shared" si="0"/>
        <v>54.020954439204772</v>
      </c>
      <c r="F44" s="46">
        <f t="shared" si="1"/>
        <v>4.2146301226575963E-30</v>
      </c>
    </row>
    <row r="45" spans="4:6" x14ac:dyDescent="0.2">
      <c r="D45" s="42">
        <v>0.52</v>
      </c>
      <c r="E45" s="46">
        <f t="shared" si="0"/>
        <v>53.785373257838167</v>
      </c>
      <c r="F45" s="46">
        <f t="shared" si="1"/>
        <v>2.1388292979264173E-29</v>
      </c>
    </row>
    <row r="46" spans="4:6" x14ac:dyDescent="0.2">
      <c r="D46" s="42">
        <v>0.53</v>
      </c>
      <c r="E46" s="46">
        <f t="shared" si="0"/>
        <v>53.466564435176863</v>
      </c>
      <c r="F46" s="46">
        <f t="shared" si="1"/>
        <v>1.0190261521285499E-28</v>
      </c>
    </row>
    <row r="47" spans="4:6" x14ac:dyDescent="0.2">
      <c r="D47" s="42">
        <v>0.54</v>
      </c>
      <c r="E47" s="46">
        <f t="shared" si="0"/>
        <v>53.072577982616032</v>
      </c>
      <c r="F47" s="46">
        <f t="shared" si="1"/>
        <v>4.5742965102394455E-28</v>
      </c>
    </row>
    <row r="48" spans="4:6" x14ac:dyDescent="0.2">
      <c r="D48" s="42">
        <v>0.55000000000000004</v>
      </c>
      <c r="E48" s="46">
        <f t="shared" si="0"/>
        <v>52.611064416013903</v>
      </c>
      <c r="F48" s="46">
        <f t="shared" si="1"/>
        <v>1.9409662024654682E-27</v>
      </c>
    </row>
    <row r="49" spans="4:6" x14ac:dyDescent="0.2">
      <c r="D49" s="42">
        <v>0.56000000000000005</v>
      </c>
      <c r="E49" s="46">
        <f t="shared" si="0"/>
        <v>52.089253961633773</v>
      </c>
      <c r="F49" s="46">
        <f t="shared" si="1"/>
        <v>7.80888344711752E-27</v>
      </c>
    </row>
    <row r="50" spans="4:6" x14ac:dyDescent="0.2">
      <c r="D50" s="42">
        <v>0.56999999999999995</v>
      </c>
      <c r="E50" s="46">
        <f t="shared" si="0"/>
        <v>51.513945449960154</v>
      </c>
      <c r="F50" s="46">
        <f t="shared" si="1"/>
        <v>2.9872156086847394E-26</v>
      </c>
    </row>
    <row r="51" spans="4:6" x14ac:dyDescent="0.2">
      <c r="D51" s="42">
        <v>0.57999999999999996</v>
      </c>
      <c r="E51" s="46">
        <f t="shared" si="0"/>
        <v>50.891503093812396</v>
      </c>
      <c r="F51" s="46">
        <f t="shared" si="1"/>
        <v>1.0894191511203517E-25</v>
      </c>
    </row>
    <row r="52" spans="4:6" x14ac:dyDescent="0.2">
      <c r="D52" s="42">
        <v>0.59</v>
      </c>
      <c r="E52" s="46">
        <f t="shared" si="0"/>
        <v>50.227859590673184</v>
      </c>
      <c r="F52" s="46">
        <f t="shared" si="1"/>
        <v>3.7969985027342412E-25</v>
      </c>
    </row>
    <row r="53" spans="4:6" x14ac:dyDescent="0.2">
      <c r="D53" s="42">
        <v>0.6</v>
      </c>
      <c r="E53" s="46">
        <f t="shared" si="0"/>
        <v>49.528524211996157</v>
      </c>
      <c r="F53" s="46">
        <f t="shared" si="1"/>
        <v>1.2676447415215641E-24</v>
      </c>
    </row>
    <row r="54" spans="4:6" x14ac:dyDescent="0.2">
      <c r="D54" s="42">
        <v>0.61</v>
      </c>
      <c r="E54" s="46">
        <f t="shared" si="0"/>
        <v>48.798594743151547</v>
      </c>
      <c r="F54" s="46">
        <f t="shared" si="1"/>
        <v>4.0625204387192141E-24</v>
      </c>
    </row>
    <row r="55" spans="4:6" x14ac:dyDescent="0.2">
      <c r="D55" s="42">
        <v>0.62</v>
      </c>
      <c r="E55" s="46">
        <f t="shared" si="0"/>
        <v>48.042772316535455</v>
      </c>
      <c r="F55" s="46">
        <f t="shared" si="1"/>
        <v>1.2522853750088311E-23</v>
      </c>
    </row>
    <row r="56" spans="4:6" x14ac:dyDescent="0.2">
      <c r="D56" s="42">
        <v>0.63</v>
      </c>
      <c r="E56" s="46">
        <f t="shared" si="0"/>
        <v>47.265378337945641</v>
      </c>
      <c r="F56" s="46">
        <f t="shared" si="1"/>
        <v>3.7199253161907864E-23</v>
      </c>
    </row>
    <row r="57" spans="4:6" x14ac:dyDescent="0.2">
      <c r="D57" s="42">
        <v>0.64</v>
      </c>
      <c r="E57" s="46">
        <f t="shared" si="0"/>
        <v>46.470372843859892</v>
      </c>
      <c r="F57" s="46">
        <f t="shared" si="1"/>
        <v>1.066720360749074E-22</v>
      </c>
    </row>
    <row r="58" spans="4:6" x14ac:dyDescent="0.2">
      <c r="D58" s="42">
        <v>0.65</v>
      </c>
      <c r="E58" s="46">
        <f t="shared" si="0"/>
        <v>45.661373746313835</v>
      </c>
      <c r="F58" s="46">
        <f t="shared" si="1"/>
        <v>2.9577911976517112E-22</v>
      </c>
    </row>
    <row r="59" spans="4:6" x14ac:dyDescent="0.2">
      <c r="D59" s="42">
        <v>0.66</v>
      </c>
      <c r="E59" s="46">
        <f t="shared" si="0"/>
        <v>44.841676524361716</v>
      </c>
      <c r="F59" s="46">
        <f t="shared" si="1"/>
        <v>7.9424872052266216E-22</v>
      </c>
    </row>
    <row r="60" spans="4:6" x14ac:dyDescent="0.2">
      <c r="D60" s="42">
        <v>0.67</v>
      </c>
      <c r="E60" s="46">
        <f t="shared" si="0"/>
        <v>44.014274008362875</v>
      </c>
      <c r="F60" s="46">
        <f t="shared" si="1"/>
        <v>2.0684680331015738E-21</v>
      </c>
    </row>
    <row r="61" spans="4:6" x14ac:dyDescent="0.2">
      <c r="D61" s="42">
        <v>0.68</v>
      </c>
      <c r="E61" s="46">
        <f t="shared" si="0"/>
        <v>43.181875977272711</v>
      </c>
      <c r="F61" s="46">
        <f t="shared" si="1"/>
        <v>5.2316444794215978E-21</v>
      </c>
    </row>
    <row r="62" spans="4:6" x14ac:dyDescent="0.2">
      <c r="D62" s="42">
        <v>0.69</v>
      </c>
      <c r="E62" s="46">
        <f t="shared" si="0"/>
        <v>42.346928351349874</v>
      </c>
      <c r="F62" s="46">
        <f t="shared" si="1"/>
        <v>1.2867197325405751E-20</v>
      </c>
    </row>
    <row r="63" spans="4:6" x14ac:dyDescent="0.2">
      <c r="D63" s="42">
        <v>0.7</v>
      </c>
      <c r="E63" s="46">
        <f t="shared" si="0"/>
        <v>41.511631814722328</v>
      </c>
      <c r="F63" s="46">
        <f t="shared" si="1"/>
        <v>3.0811517037116329E-20</v>
      </c>
    </row>
    <row r="64" spans="4:6" x14ac:dyDescent="0.2">
      <c r="D64" s="42">
        <v>0.71</v>
      </c>
      <c r="E64" s="46">
        <f t="shared" si="0"/>
        <v>40.677959745460271</v>
      </c>
      <c r="F64" s="46">
        <f t="shared" si="1"/>
        <v>7.1915542534078606E-20</v>
      </c>
    </row>
    <row r="65" spans="4:6" x14ac:dyDescent="0.2">
      <c r="D65" s="42">
        <v>0.72</v>
      </c>
      <c r="E65" s="46">
        <f t="shared" si="0"/>
        <v>39.847675366418272</v>
      </c>
      <c r="F65" s="46">
        <f t="shared" si="1"/>
        <v>1.6378811251473205E-19</v>
      </c>
    </row>
    <row r="66" spans="4:6" x14ac:dyDescent="0.2">
      <c r="D66" s="42">
        <v>0.73</v>
      </c>
      <c r="E66" s="46">
        <f t="shared" si="0"/>
        <v>39.022348059233458</v>
      </c>
      <c r="F66" s="46">
        <f t="shared" si="1"/>
        <v>3.643639706031238E-19</v>
      </c>
    </row>
    <row r="67" spans="4:6" x14ac:dyDescent="0.2">
      <c r="D67" s="42">
        <v>0.74</v>
      </c>
      <c r="E67" s="46">
        <f t="shared" si="0"/>
        <v>38.203368807478654</v>
      </c>
      <c r="F67" s="46">
        <f t="shared" si="1"/>
        <v>7.925036448809717E-19</v>
      </c>
    </row>
    <row r="68" spans="4:6" x14ac:dyDescent="0.2">
      <c r="D68" s="42">
        <v>0.75</v>
      </c>
      <c r="E68" s="46">
        <f t="shared" ref="E68:E131" si="2">((1-$B$3)*$B$4^2/(PI()*$B$5^2))*374200000/(D68^5*(EXP(14380/(D68*$B$6))-1))</f>
        <v>37.391964753916348</v>
      </c>
      <c r="F68" s="46">
        <f t="shared" ref="F68:F131" si="3">($B$3/PI())*374200000/(D68^5*(EXP(14380/(D68*$B$7))-1))</f>
        <v>1.686851117500106E-18</v>
      </c>
    </row>
    <row r="69" spans="4:6" x14ac:dyDescent="0.2">
      <c r="D69" s="42">
        <v>0.76</v>
      </c>
      <c r="E69" s="46">
        <f t="shared" si="2"/>
        <v>36.589212871825609</v>
      </c>
      <c r="F69" s="46">
        <f t="shared" si="3"/>
        <v>3.5167192712248421E-18</v>
      </c>
    </row>
    <row r="70" spans="4:6" x14ac:dyDescent="0.2">
      <c r="D70" s="42">
        <v>0.77</v>
      </c>
      <c r="E70" s="46">
        <f t="shared" si="2"/>
        <v>35.796052762120645</v>
      </c>
      <c r="F70" s="46">
        <f t="shared" si="3"/>
        <v>7.1868780626172501E-18</v>
      </c>
    </row>
    <row r="71" spans="4:6" x14ac:dyDescent="0.2">
      <c r="D71" s="42">
        <v>0.78</v>
      </c>
      <c r="E71" s="46">
        <f t="shared" si="2"/>
        <v>35.013298596996904</v>
      </c>
      <c r="F71" s="46">
        <f t="shared" si="3"/>
        <v>1.4408615440490469E-17</v>
      </c>
    </row>
    <row r="72" spans="4:6" x14ac:dyDescent="0.2">
      <c r="D72" s="42">
        <v>0.79</v>
      </c>
      <c r="E72" s="46">
        <f t="shared" si="2"/>
        <v>34.241650237600808</v>
      </c>
      <c r="F72" s="46">
        <f t="shared" si="3"/>
        <v>2.8359865869458565E-17</v>
      </c>
    </row>
    <row r="73" spans="4:6" x14ac:dyDescent="0.2">
      <c r="D73" s="42">
        <v>0.8</v>
      </c>
      <c r="E73" s="46">
        <f t="shared" si="2"/>
        <v>33.481703558124167</v>
      </c>
      <c r="F73" s="46">
        <f t="shared" si="3"/>
        <v>5.4839116573354313E-17</v>
      </c>
    </row>
    <row r="74" spans="4:6" x14ac:dyDescent="0.2">
      <c r="D74" s="42">
        <v>0.81</v>
      </c>
      <c r="E74" s="46">
        <f t="shared" si="2"/>
        <v>32.733960012114693</v>
      </c>
      <c r="F74" s="46">
        <f t="shared" si="3"/>
        <v>1.0424862819019755E-16</v>
      </c>
    </row>
    <row r="75" spans="4:6" x14ac:dyDescent="0.2">
      <c r="D75" s="42">
        <v>0.82</v>
      </c>
      <c r="E75" s="46">
        <f t="shared" si="2"/>
        <v>31.998835478956348</v>
      </c>
      <c r="F75" s="46">
        <f t="shared" si="3"/>
        <v>1.9494806149929902E-16</v>
      </c>
    </row>
    <row r="76" spans="4:6" x14ac:dyDescent="0.2">
      <c r="D76" s="42">
        <v>0.83</v>
      </c>
      <c r="E76" s="46">
        <f t="shared" si="2"/>
        <v>31.276668429650869</v>
      </c>
      <c r="F76" s="46">
        <f t="shared" si="3"/>
        <v>3.5883753506854006E-16</v>
      </c>
    </row>
    <row r="77" spans="4:6" x14ac:dyDescent="0.2">
      <c r="D77" s="42">
        <v>0.84</v>
      </c>
      <c r="E77" s="46">
        <f t="shared" si="2"/>
        <v>30.567727451425203</v>
      </c>
      <c r="F77" s="46">
        <f t="shared" si="3"/>
        <v>6.5051351263828214E-16</v>
      </c>
    </row>
    <row r="78" spans="4:6" x14ac:dyDescent="0.2">
      <c r="D78" s="42">
        <v>0.85</v>
      </c>
      <c r="E78" s="46">
        <f t="shared" si="2"/>
        <v>29.872218170467182</v>
      </c>
      <c r="F78" s="46">
        <f t="shared" si="3"/>
        <v>1.1620682144692403E-15</v>
      </c>
    </row>
    <row r="79" spans="4:6" x14ac:dyDescent="0.2">
      <c r="D79" s="42">
        <v>0.86</v>
      </c>
      <c r="E79" s="46">
        <f t="shared" si="2"/>
        <v>29.190289611395844</v>
      </c>
      <c r="F79" s="46">
        <f t="shared" si="3"/>
        <v>2.0466801131517454E-15</v>
      </c>
    </row>
    <row r="80" spans="4:6" x14ac:dyDescent="0.2">
      <c r="D80" s="42">
        <v>0.87</v>
      </c>
      <c r="E80" s="46">
        <f t="shared" si="2"/>
        <v>28.522040031014228</v>
      </c>
      <c r="F80" s="46">
        <f t="shared" si="3"/>
        <v>3.5557161793931625E-15</v>
      </c>
    </row>
    <row r="81" spans="4:6" x14ac:dyDescent="0.2">
      <c r="D81" s="42">
        <v>0.88</v>
      </c>
      <c r="E81" s="46">
        <f t="shared" si="2"/>
        <v>27.86752226256991</v>
      </c>
      <c r="F81" s="46">
        <f t="shared" si="3"/>
        <v>6.096334902717353E-15</v>
      </c>
    </row>
    <row r="82" spans="4:6" x14ac:dyDescent="0.2">
      <c r="D82" s="42">
        <v>0.89</v>
      </c>
      <c r="E82" s="46">
        <f t="shared" si="2"/>
        <v>27.226748605236619</v>
      </c>
      <c r="F82" s="46">
        <f t="shared" si="3"/>
        <v>1.0319809294750939E-14</v>
      </c>
    </row>
    <row r="83" spans="4:6" x14ac:dyDescent="0.2">
      <c r="D83" s="42">
        <v>0.9</v>
      </c>
      <c r="E83" s="46">
        <f t="shared" si="2"/>
        <v>26.599695291892495</v>
      </c>
      <c r="F83" s="46">
        <f t="shared" si="3"/>
        <v>1.7255333691448254E-14</v>
      </c>
    </row>
    <row r="84" spans="4:6" x14ac:dyDescent="0.2">
      <c r="D84" s="42">
        <v>0.91</v>
      </c>
      <c r="E84" s="46">
        <f t="shared" si="2"/>
        <v>25.98630656655692</v>
      </c>
      <c r="F84" s="46">
        <f t="shared" si="3"/>
        <v>2.8510397979705001E-14</v>
      </c>
    </row>
    <row r="85" spans="4:6" x14ac:dyDescent="0.2">
      <c r="D85" s="42">
        <v>0.92</v>
      </c>
      <c r="E85" s="46">
        <f t="shared" si="2"/>
        <v>25.386498401098535</v>
      </c>
      <c r="F85" s="46">
        <f t="shared" si="3"/>
        <v>4.6567502971488616E-14</v>
      </c>
    </row>
    <row r="86" spans="4:6" x14ac:dyDescent="0.2">
      <c r="D86" s="42">
        <v>0.93</v>
      </c>
      <c r="E86" s="46">
        <f t="shared" si="2"/>
        <v>24.8001618790734</v>
      </c>
      <c r="F86" s="46">
        <f t="shared" si="3"/>
        <v>7.5218810867178782E-14</v>
      </c>
    </row>
    <row r="87" spans="4:6" x14ac:dyDescent="0.2">
      <c r="D87" s="42">
        <v>0.94</v>
      </c>
      <c r="E87" s="46">
        <f t="shared" si="2"/>
        <v>24.227166272819009</v>
      </c>
      <c r="F87" s="46">
        <f t="shared" si="3"/>
        <v>1.2019623458217469E-13</v>
      </c>
    </row>
    <row r="88" spans="4:6" x14ac:dyDescent="0.2">
      <c r="D88" s="42">
        <v>0.95</v>
      </c>
      <c r="E88" s="46">
        <f t="shared" si="2"/>
        <v>23.667361838235596</v>
      </c>
      <c r="F88" s="46">
        <f t="shared" si="3"/>
        <v>1.9007566779649628E-13</v>
      </c>
    </row>
    <row r="89" spans="4:6" x14ac:dyDescent="0.2">
      <c r="D89" s="42">
        <v>0.96</v>
      </c>
      <c r="E89" s="46">
        <f t="shared" si="2"/>
        <v>23.120582350045098</v>
      </c>
      <c r="F89" s="46">
        <f t="shared" si="3"/>
        <v>2.9756202570778519E-13</v>
      </c>
    </row>
    <row r="90" spans="4:6" x14ac:dyDescent="0.2">
      <c r="D90" s="42">
        <v>0.97</v>
      </c>
      <c r="E90" s="46">
        <f t="shared" si="2"/>
        <v>22.586647398739743</v>
      </c>
      <c r="F90" s="46">
        <f t="shared" si="3"/>
        <v>4.6129831782637419E-13</v>
      </c>
    </row>
    <row r="91" spans="4:6" x14ac:dyDescent="0.2">
      <c r="D91" s="42">
        <v>0.98</v>
      </c>
      <c r="E91" s="46">
        <f t="shared" si="2"/>
        <v>22.06536446892466</v>
      </c>
      <c r="F91" s="46">
        <f t="shared" si="3"/>
        <v>7.0838930551230542E-13</v>
      </c>
    </row>
    <row r="92" spans="4:6" x14ac:dyDescent="0.2">
      <c r="D92" s="42">
        <v>0.99</v>
      </c>
      <c r="E92" s="46">
        <f t="shared" si="2"/>
        <v>21.556530817325417</v>
      </c>
      <c r="F92" s="46">
        <f t="shared" si="3"/>
        <v>1.0778910440226913E-12</v>
      </c>
    </row>
    <row r="93" spans="4:6" x14ac:dyDescent="0.2">
      <c r="D93" s="42">
        <v>1</v>
      </c>
      <c r="E93" s="46">
        <f t="shared" si="2"/>
        <v>21.059935167375048</v>
      </c>
      <c r="F93" s="46">
        <f t="shared" si="3"/>
        <v>1.6255949040116718E-12</v>
      </c>
    </row>
    <row r="94" spans="4:6" x14ac:dyDescent="0.2">
      <c r="D94" s="42">
        <v>1.01</v>
      </c>
      <c r="E94" s="46">
        <f t="shared" si="2"/>
        <v>20.575359236016741</v>
      </c>
      <c r="F94" s="46">
        <f t="shared" si="3"/>
        <v>2.430532198847797E-12</v>
      </c>
    </row>
    <row r="95" spans="4:6" x14ac:dyDescent="0.2">
      <c r="D95" s="42">
        <v>1.02</v>
      </c>
      <c r="E95" s="46">
        <f t="shared" si="2"/>
        <v>20.102579107157371</v>
      </c>
      <c r="F95" s="46">
        <f t="shared" si="3"/>
        <v>3.6037476147015639E-12</v>
      </c>
    </row>
    <row r="96" spans="4:6" x14ac:dyDescent="0.2">
      <c r="D96" s="42">
        <v>1.03</v>
      </c>
      <c r="E96" s="46">
        <f t="shared" si="2"/>
        <v>19.641366465082395</v>
      </c>
      <c r="F96" s="46">
        <f t="shared" si="3"/>
        <v>5.3000412252772202E-12</v>
      </c>
    </row>
    <row r="97" spans="4:6" x14ac:dyDescent="0.2">
      <c r="D97" s="42">
        <v>1.04</v>
      </c>
      <c r="E97" s="46">
        <f t="shared" si="2"/>
        <v>19.191489700091463</v>
      </c>
      <c r="F97" s="46">
        <f t="shared" si="3"/>
        <v>7.7335656739269719E-12</v>
      </c>
    </row>
    <row r="98" spans="4:6" x14ac:dyDescent="0.2">
      <c r="D98" s="42">
        <v>1.05</v>
      </c>
      <c r="E98" s="46">
        <f t="shared" si="2"/>
        <v>18.752714897635236</v>
      </c>
      <c r="F98" s="46">
        <f t="shared" si="3"/>
        <v>1.1198393599734747E-11</v>
      </c>
    </row>
    <row r="99" spans="4:6" x14ac:dyDescent="0.2">
      <c r="D99" s="42">
        <v>1.06</v>
      </c>
      <c r="E99" s="46">
        <f t="shared" si="2"/>
        <v>18.324806721322489</v>
      </c>
      <c r="F99" s="46">
        <f t="shared" si="3"/>
        <v>1.6095447865248828E-11</v>
      </c>
    </row>
    <row r="100" spans="4:6" x14ac:dyDescent="0.2">
      <c r="D100" s="42">
        <v>1.07</v>
      </c>
      <c r="E100" s="46">
        <f t="shared" si="2"/>
        <v>17.907529199321441</v>
      </c>
      <c r="F100" s="46">
        <f t="shared" si="3"/>
        <v>2.2967521755745324E-11</v>
      </c>
    </row>
    <row r="101" spans="4:6" x14ac:dyDescent="0.2">
      <c r="D101" s="42">
        <v>1.08</v>
      </c>
      <c r="E101" s="46">
        <f t="shared" si="2"/>
        <v>17.500646422894736</v>
      </c>
      <c r="F101" s="46">
        <f t="shared" si="3"/>
        <v>3.2544517077633991E-11</v>
      </c>
    </row>
    <row r="102" spans="4:6" x14ac:dyDescent="0.2">
      <c r="D102" s="42">
        <v>1.0900000000000001</v>
      </c>
      <c r="E102" s="46">
        <f t="shared" si="2"/>
        <v>17.103923165082833</v>
      </c>
      <c r="F102" s="46">
        <f t="shared" si="3"/>
        <v>4.5801504879065667E-11</v>
      </c>
    </row>
    <row r="103" spans="4:6" x14ac:dyDescent="0.2">
      <c r="D103" s="42">
        <v>1.1000000000000001</v>
      </c>
      <c r="E103" s="46">
        <f t="shared" si="2"/>
        <v>16.717125426879356</v>
      </c>
      <c r="F103" s="46">
        <f t="shared" si="3"/>
        <v>6.4032777110576604E-11</v>
      </c>
    </row>
    <row r="104" spans="4:6" x14ac:dyDescent="0.2">
      <c r="D104" s="42">
        <v>1.1100000000000001</v>
      </c>
      <c r="E104" s="46">
        <f t="shared" si="2"/>
        <v>16.340020917623391</v>
      </c>
      <c r="F104" s="46">
        <f t="shared" si="3"/>
        <v>8.8945719542687226E-11</v>
      </c>
    </row>
    <row r="105" spans="4:6" x14ac:dyDescent="0.2">
      <c r="D105" s="42">
        <v>1.1200000000000001</v>
      </c>
      <c r="E105" s="46">
        <f t="shared" si="2"/>
        <v>15.972379475762754</v>
      </c>
      <c r="F105" s="46">
        <f t="shared" si="3"/>
        <v>1.2277910906396829E-10</v>
      </c>
    </row>
    <row r="106" spans="4:6" x14ac:dyDescent="0.2">
      <c r="D106" s="42">
        <v>1.1299999999999999</v>
      </c>
      <c r="E106" s="46">
        <f t="shared" si="2"/>
        <v>15.613973435616561</v>
      </c>
      <c r="F106" s="46">
        <f t="shared" si="3"/>
        <v>1.6845133523279931E-10</v>
      </c>
    </row>
    <row r="107" spans="4:6" x14ac:dyDescent="0.2">
      <c r="D107" s="42">
        <v>1.1399999999999999</v>
      </c>
      <c r="E107" s="46">
        <f t="shared" si="2"/>
        <v>15.264577945281276</v>
      </c>
      <c r="F107" s="46">
        <f t="shared" si="3"/>
        <v>2.2974508042926624E-10</v>
      </c>
    </row>
    <row r="108" spans="4:6" x14ac:dyDescent="0.2">
      <c r="D108" s="42">
        <v>1.1499999999999999</v>
      </c>
      <c r="E108" s="46">
        <f t="shared" si="2"/>
        <v>14.923971240379624</v>
      </c>
      <c r="F108" s="46">
        <f t="shared" si="3"/>
        <v>3.1153617946609895E-10</v>
      </c>
    </row>
    <row r="109" spans="4:6" x14ac:dyDescent="0.2">
      <c r="D109" s="42">
        <v>1.1599999999999999</v>
      </c>
      <c r="E109" s="46">
        <f t="shared" si="2"/>
        <v>14.591934877942487</v>
      </c>
      <c r="F109" s="46">
        <f t="shared" si="3"/>
        <v>4.2007573278758203E-10</v>
      </c>
    </row>
    <row r="110" spans="4:6" x14ac:dyDescent="0.2">
      <c r="D110" s="42">
        <v>1.17</v>
      </c>
      <c r="E110" s="46">
        <f t="shared" si="2"/>
        <v>14.268253934338841</v>
      </c>
      <c r="F110" s="46">
        <f t="shared" si="3"/>
        <v>5.6333608237989318E-10</v>
      </c>
    </row>
    <row r="111" spans="4:6" x14ac:dyDescent="0.2">
      <c r="D111" s="42">
        <v>1.18</v>
      </c>
      <c r="E111" s="46">
        <f t="shared" si="2"/>
        <v>13.952717170823574</v>
      </c>
      <c r="F111" s="46">
        <f t="shared" si="3"/>
        <v>7.5143299127428997E-10</v>
      </c>
    </row>
    <row r="112" spans="4:6" x14ac:dyDescent="0.2">
      <c r="D112" s="42">
        <v>1.19</v>
      </c>
      <c r="E112" s="46">
        <f t="shared" si="2"/>
        <v>13.645117169957723</v>
      </c>
      <c r="F112" s="46">
        <f t="shared" si="3"/>
        <v>9.97138310961515E-10</v>
      </c>
    </row>
    <row r="113" spans="4:6" x14ac:dyDescent="0.2">
      <c r="D113" s="42">
        <v>1.2</v>
      </c>
      <c r="E113" s="46">
        <f t="shared" si="2"/>
        <v>13.345250445865348</v>
      </c>
      <c r="F113" s="46">
        <f t="shared" si="3"/>
        <v>1.3164995907281795E-9</v>
      </c>
    </row>
    <row r="114" spans="4:6" x14ac:dyDescent="0.2">
      <c r="D114" s="42">
        <v>1.21</v>
      </c>
      <c r="E114" s="46">
        <f t="shared" si="2"/>
        <v>13.052917531026376</v>
      </c>
      <c r="F114" s="46">
        <f t="shared" si="3"/>
        <v>1.7295854928811753E-9</v>
      </c>
    </row>
    <row r="115" spans="4:6" x14ac:dyDescent="0.2">
      <c r="D115" s="42">
        <v>1.22</v>
      </c>
      <c r="E115" s="46">
        <f t="shared" si="2"/>
        <v>12.767923042061561</v>
      </c>
      <c r="F115" s="46">
        <f t="shared" si="3"/>
        <v>2.2613785412380263E-9</v>
      </c>
    </row>
    <row r="116" spans="4:6" x14ac:dyDescent="0.2">
      <c r="D116" s="42">
        <v>1.23</v>
      </c>
      <c r="E116" s="46">
        <f t="shared" si="2"/>
        <v>12.490075726743562</v>
      </c>
      <c r="F116" s="46">
        <f t="shared" si="3"/>
        <v>2.9428396592546121E-9</v>
      </c>
    </row>
    <row r="117" spans="4:6" x14ac:dyDescent="0.2">
      <c r="D117" s="42">
        <v>1.24</v>
      </c>
      <c r="E117" s="46">
        <f t="shared" si="2"/>
        <v>12.219188494264435</v>
      </c>
      <c r="F117" s="46">
        <f t="shared" si="3"/>
        <v>3.8121721595320405E-9</v>
      </c>
    </row>
    <row r="118" spans="4:6" x14ac:dyDescent="0.2">
      <c r="D118" s="42">
        <v>1.25</v>
      </c>
      <c r="E118" s="46">
        <f t="shared" si="2"/>
        <v>11.955078430604157</v>
      </c>
      <c r="F118" s="46">
        <f t="shared" si="3"/>
        <v>4.9163163373922073E-9</v>
      </c>
    </row>
    <row r="119" spans="4:6" x14ac:dyDescent="0.2">
      <c r="D119" s="42">
        <v>1.26</v>
      </c>
      <c r="E119" s="46">
        <f t="shared" si="2"/>
        <v>11.697566800674641</v>
      </c>
      <c r="F119" s="46">
        <f t="shared" si="3"/>
        <v>6.3127096050799727E-9</v>
      </c>
    </row>
    <row r="120" spans="4:6" x14ac:dyDescent="0.2">
      <c r="D120" s="42">
        <v>1.27</v>
      </c>
      <c r="E120" s="46">
        <f t="shared" si="2"/>
        <v>11.446479038758463</v>
      </c>
      <c r="F120" s="46">
        <f t="shared" si="3"/>
        <v>8.0713511851633753E-9</v>
      </c>
    </row>
    <row r="121" spans="4:6" x14ac:dyDescent="0.2">
      <c r="D121" s="42">
        <v>1.28</v>
      </c>
      <c r="E121" s="46">
        <f t="shared" si="2"/>
        <v>11.201644728619549</v>
      </c>
      <c r="F121" s="46">
        <f t="shared" si="3"/>
        <v>1.0277214764722933E-8</v>
      </c>
    </row>
    <row r="122" spans="4:6" x14ac:dyDescent="0.2">
      <c r="D122" s="42">
        <v>1.29</v>
      </c>
      <c r="E122" s="46">
        <f t="shared" si="2"/>
        <v>10.962897574533812</v>
      </c>
      <c r="F122" s="46">
        <f t="shared" si="3"/>
        <v>1.3033057196210098E-8</v>
      </c>
    </row>
    <row r="123" spans="4:6" x14ac:dyDescent="0.2">
      <c r="D123" s="42">
        <v>1.3</v>
      </c>
      <c r="E123" s="46">
        <f t="shared" si="2"/>
        <v>10.730075364369272</v>
      </c>
      <c r="F123" s="46">
        <f t="shared" si="3"/>
        <v>1.6462676313846908E-8</v>
      </c>
    </row>
    <row r="124" spans="4:6" x14ac:dyDescent="0.2">
      <c r="D124" s="42">
        <v>1.31</v>
      </c>
      <c r="E124" s="46">
        <f t="shared" si="2"/>
        <v>10.503019925737522</v>
      </c>
      <c r="F124" s="46">
        <f t="shared" si="3"/>
        <v>2.0714676210577364E-8</v>
      </c>
    </row>
    <row r="125" spans="4:6" x14ac:dyDescent="0.2">
      <c r="D125" s="42">
        <v>1.32</v>
      </c>
      <c r="E125" s="46">
        <f t="shared" si="2"/>
        <v>10.281577076140154</v>
      </c>
      <c r="F125" s="46">
        <f t="shared" si="3"/>
        <v>2.5966803881094435E-8</v>
      </c>
    </row>
    <row r="126" spans="4:6" x14ac:dyDescent="0.2">
      <c r="D126" s="42">
        <v>1.33</v>
      </c>
      <c r="E126" s="46">
        <f t="shared" si="2"/>
        <v>10.065596567943878</v>
      </c>
      <c r="F126" s="46">
        <f t="shared" si="3"/>
        <v>3.2430926969310938E-8</v>
      </c>
    </row>
    <row r="127" spans="4:6" x14ac:dyDescent="0.2">
      <c r="D127" s="42">
        <v>1.34</v>
      </c>
      <c r="E127" s="46">
        <f t="shared" si="2"/>
        <v>9.8549320289366769</v>
      </c>
      <c r="F127" s="46">
        <f t="shared" si="3"/>
        <v>4.0358728448268573E-8</v>
      </c>
    </row>
    <row r="128" spans="4:6" x14ac:dyDescent="0.2">
      <c r="D128" s="42">
        <v>1.35</v>
      </c>
      <c r="E128" s="46">
        <f t="shared" si="2"/>
        <v>9.6494408991427019</v>
      </c>
      <c r="F128" s="46">
        <f t="shared" si="3"/>
        <v>5.0048200387946705E-8</v>
      </c>
    </row>
    <row r="129" spans="4:6" x14ac:dyDescent="0.2">
      <c r="D129" s="42">
        <v>1.36</v>
      </c>
      <c r="E129" s="46">
        <f t="shared" si="2"/>
        <v>9.4489843645059981</v>
      </c>
      <c r="F129" s="46">
        <f t="shared" si="3"/>
        <v>6.1851025509131454E-8</v>
      </c>
    </row>
    <row r="130" spans="4:6" x14ac:dyDescent="0.2">
      <c r="D130" s="42">
        <v>1.37</v>
      </c>
      <c r="E130" s="46">
        <f t="shared" si="2"/>
        <v>9.2534272879914283</v>
      </c>
      <c r="F130" s="46">
        <f t="shared" si="3"/>
        <v>7.6180941953418403E-8</v>
      </c>
    </row>
    <row r="131" spans="4:6" x14ac:dyDescent="0.2">
      <c r="D131" s="42">
        <v>1.38</v>
      </c>
      <c r="E131" s="46">
        <f t="shared" si="2"/>
        <v>9.0626381385950463</v>
      </c>
      <c r="F131" s="46">
        <f t="shared" si="3"/>
        <v>9.3523193590975253E-8</v>
      </c>
    </row>
    <row r="132" spans="4:6" x14ac:dyDescent="0.2">
      <c r="D132" s="42">
        <v>1.39</v>
      </c>
      <c r="E132" s="46">
        <f t="shared" ref="E132:E195" si="4">((1-$B$3)*$B$4^2/(PI()*$B$5^2))*374200000/(D132^5*(EXP(14380/(D132*$B$6))-1))</f>
        <v>8.876488918705153</v>
      </c>
      <c r="F132" s="46">
        <f t="shared" ref="F132:F195" si="5">($B$3/PI())*374200000/(D132^5*(EXP(14380/(D132*$B$7))-1))</f>
        <v>1.1444517520589013E-7</v>
      </c>
    </row>
    <row r="133" spans="4:6" x14ac:dyDescent="0.2">
      <c r="D133" s="42">
        <v>1.4</v>
      </c>
      <c r="E133" s="46">
        <f t="shared" si="4"/>
        <v>8.6948550902088684</v>
      </c>
      <c r="F133" s="46">
        <f t="shared" si="5"/>
        <v>1.3960838900759158E-7</v>
      </c>
    </row>
    <row r="134" spans="4:6" x14ac:dyDescent="0.2">
      <c r="D134" s="42">
        <v>1.41</v>
      </c>
      <c r="E134" s="46">
        <f t="shared" si="4"/>
        <v>8.5176154996969746</v>
      </c>
      <c r="F134" s="46">
        <f t="shared" si="5"/>
        <v>1.6978183607656957E-7</v>
      </c>
    </row>
    <row r="135" spans="4:6" x14ac:dyDescent="0.2">
      <c r="D135" s="42">
        <v>1.42</v>
      </c>
      <c r="E135" s="46">
        <f t="shared" si="4"/>
        <v>8.3446523030812987</v>
      </c>
      <c r="F135" s="46">
        <f t="shared" si="5"/>
        <v>2.0585697352117852E-7</v>
      </c>
    </row>
    <row r="136" spans="4:6" x14ac:dyDescent="0.2">
      <c r="D136" s="42">
        <v>1.43</v>
      </c>
      <c r="E136" s="46">
        <f t="shared" si="4"/>
        <v>8.1758508899044315</v>
      </c>
      <c r="F136" s="46">
        <f t="shared" si="5"/>
        <v>2.4886437525478424E-7</v>
      </c>
    </row>
    <row r="137" spans="4:6" x14ac:dyDescent="0.2">
      <c r="D137" s="42">
        <v>1.44</v>
      </c>
      <c r="E137" s="46">
        <f t="shared" si="4"/>
        <v>8.011099807589817</v>
      </c>
      <c r="F137" s="46">
        <f t="shared" si="5"/>
        <v>2.9999224135158549E-7</v>
      </c>
    </row>
    <row r="138" spans="4:6" x14ac:dyDescent="0.2">
      <c r="D138" s="42">
        <v>1.45</v>
      </c>
      <c r="E138" s="46">
        <f t="shared" si="4"/>
        <v>7.8502906858517942</v>
      </c>
      <c r="F138" s="46">
        <f t="shared" si="5"/>
        <v>3.6060690785574267E-7</v>
      </c>
    </row>
    <row r="139" spans="4:6" x14ac:dyDescent="0.2">
      <c r="D139" s="42">
        <v>1.46</v>
      </c>
      <c r="E139" s="46">
        <f t="shared" si="4"/>
        <v>7.6933181614592376</v>
      </c>
      <c r="F139" s="46">
        <f t="shared" si="5"/>
        <v>4.3227551565077746E-7</v>
      </c>
    </row>
    <row r="140" spans="4:6" x14ac:dyDescent="0.2">
      <c r="D140" s="42">
        <v>1.47</v>
      </c>
      <c r="E140" s="46">
        <f t="shared" si="4"/>
        <v>7.5400798035229295</v>
      </c>
      <c r="F140" s="46">
        <f t="shared" si="5"/>
        <v>5.1679100349219385E-7</v>
      </c>
    </row>
    <row r="141" spans="4:6" x14ac:dyDescent="0.2">
      <c r="D141" s="42">
        <v>1.48</v>
      </c>
      <c r="E141" s="46">
        <f t="shared" si="4"/>
        <v>7.3904760394557192</v>
      </c>
      <c r="F141" s="46">
        <f t="shared" si="5"/>
        <v>6.1619959651224597E-7</v>
      </c>
    </row>
    <row r="142" spans="4:6" x14ac:dyDescent="0.2">
      <c r="D142" s="42">
        <v>1.49</v>
      </c>
      <c r="E142" s="46">
        <f t="shared" si="4"/>
        <v>7.244410081735122</v>
      </c>
      <c r="F142" s="46">
        <f t="shared" si="5"/>
        <v>7.3283096736782987E-7</v>
      </c>
    </row>
    <row r="143" spans="4:6" x14ac:dyDescent="0.2">
      <c r="D143" s="42">
        <v>1.5</v>
      </c>
      <c r="E143" s="46">
        <f t="shared" si="4"/>
        <v>7.1017878555808869</v>
      </c>
      <c r="F143" s="46">
        <f t="shared" si="5"/>
        <v>8.6933125266617188E-7</v>
      </c>
    </row>
    <row r="144" spans="4:6" x14ac:dyDescent="0.2">
      <c r="D144" s="42">
        <v>1.51</v>
      </c>
      <c r="E144" s="46">
        <f t="shared" si="4"/>
        <v>6.9625179276442486</v>
      </c>
      <c r="F144" s="46">
        <f t="shared" si="5"/>
        <v>1.0286991123145026E-6</v>
      </c>
    </row>
    <row r="145" spans="4:6" x14ac:dyDescent="0.2">
      <c r="D145" s="42">
        <v>1.52</v>
      </c>
      <c r="E145" s="46">
        <f t="shared" si="4"/>
        <v>6.8265114357915726</v>
      </c>
      <c r="F145" s="46">
        <f t="shared" si="5"/>
        <v>1.2143250239457455E-6</v>
      </c>
    </row>
    <row r="146" spans="4:6" x14ac:dyDescent="0.2">
      <c r="D146" s="42">
        <v>1.53</v>
      </c>
      <c r="E146" s="46">
        <f t="shared" si="4"/>
        <v>6.6936820200523179</v>
      </c>
      <c r="F146" s="46">
        <f t="shared" si="5"/>
        <v>1.4300340085203296E-6</v>
      </c>
    </row>
    <row r="147" spans="4:6" x14ac:dyDescent="0.2">
      <c r="D147" s="42">
        <v>1.54</v>
      </c>
      <c r="E147" s="46">
        <f t="shared" si="4"/>
        <v>6.5639457547898381</v>
      </c>
      <c r="F147" s="46">
        <f t="shared" si="5"/>
        <v>1.6801319865439478E-6</v>
      </c>
    </row>
    <row r="148" spans="4:6" x14ac:dyDescent="0.2">
      <c r="D148" s="42">
        <v>1.55</v>
      </c>
      <c r="E148" s="46">
        <f t="shared" si="4"/>
        <v>6.4372210821432487</v>
      </c>
      <c r="F148" s="46">
        <f t="shared" si="5"/>
        <v>1.9694559670233756E-6</v>
      </c>
    </row>
    <row r="149" spans="4:6" x14ac:dyDescent="0.2">
      <c r="D149" s="42">
        <v>1.56</v>
      </c>
      <c r="E149" s="46">
        <f t="shared" si="4"/>
        <v>6.313428746779409</v>
      </c>
      <c r="F149" s="46">
        <f t="shared" si="5"/>
        <v>2.303428273261855E-6</v>
      </c>
    </row>
    <row r="150" spans="4:6" x14ac:dyDescent="0.2">
      <c r="D150" s="42">
        <v>1.57</v>
      </c>
      <c r="E150" s="46">
        <f t="shared" si="4"/>
        <v>6.1924917319856512</v>
      </c>
      <c r="F150" s="46">
        <f t="shared" si="5"/>
        <v>2.6881150108269254E-6</v>
      </c>
    </row>
    <row r="151" spans="4:6" x14ac:dyDescent="0.2">
      <c r="D151" s="42">
        <v>1.58</v>
      </c>
      <c r="E151" s="46">
        <f t="shared" si="4"/>
        <v>6.0743351971267359</v>
      </c>
      <c r="F151" s="46">
        <f t="shared" si="5"/>
        <v>3.1302889834688076E-6</v>
      </c>
    </row>
    <row r="152" spans="4:6" x14ac:dyDescent="0.2">
      <c r="D152" s="42">
        <v>1.59</v>
      </c>
      <c r="E152" s="46">
        <f t="shared" si="4"/>
        <v>5.9588864164826409</v>
      </c>
      <c r="F152" s="46">
        <f t="shared" si="5"/>
        <v>3.6374972623867395E-6</v>
      </c>
    </row>
    <row r="153" spans="4:6" x14ac:dyDescent="0.2">
      <c r="D153" s="42">
        <v>1.6</v>
      </c>
      <c r="E153" s="46">
        <f t="shared" si="4"/>
        <v>5.8460747194781089</v>
      </c>
      <c r="F153" s="46">
        <f t="shared" si="5"/>
        <v>4.2181336130037678E-6</v>
      </c>
    </row>
    <row r="154" spans="4:6" x14ac:dyDescent="0.2">
      <c r="D154" s="42">
        <v>1.61</v>
      </c>
      <c r="E154" s="46">
        <f t="shared" si="4"/>
        <v>5.7358314323095501</v>
      </c>
      <c r="F154" s="46">
        <f t="shared" si="5"/>
        <v>4.8815159812855636E-6</v>
      </c>
    </row>
    <row r="155" spans="4:6" x14ac:dyDescent="0.2">
      <c r="D155" s="42">
        <v>1.62</v>
      </c>
      <c r="E155" s="46">
        <f t="shared" si="4"/>
        <v>5.6280898209702119</v>
      </c>
      <c r="F155" s="46">
        <f t="shared" si="5"/>
        <v>5.6379692386034852E-6</v>
      </c>
    </row>
    <row r="156" spans="4:6" x14ac:dyDescent="0.2">
      <c r="D156" s="42">
        <v>1.63</v>
      </c>
      <c r="E156" s="46">
        <f t="shared" si="4"/>
        <v>5.5227850356705934</v>
      </c>
      <c r="F156" s="46">
        <f t="shared" si="5"/>
        <v>6.4989133801746866E-6</v>
      </c>
    </row>
    <row r="157" spans="4:6" x14ac:dyDescent="0.2">
      <c r="D157" s="42">
        <v>1.64</v>
      </c>
      <c r="E157" s="46">
        <f t="shared" si="4"/>
        <v>5.419854056647182</v>
      </c>
      <c r="F157" s="46">
        <f t="shared" si="5"/>
        <v>7.4769573671973474E-6</v>
      </c>
    </row>
    <row r="158" spans="4:6" x14ac:dyDescent="0.2">
      <c r="D158" s="42">
        <v>1.65</v>
      </c>
      <c r="E158" s="46">
        <f t="shared" si="4"/>
        <v>5.3192356413497457</v>
      </c>
      <c r="F158" s="46">
        <f t="shared" si="5"/>
        <v>8.585998796926615E-6</v>
      </c>
    </row>
    <row r="159" spans="4:6" x14ac:dyDescent="0.2">
      <c r="D159" s="42">
        <v>1.66</v>
      </c>
      <c r="E159" s="46">
        <f t="shared" si="4"/>
        <v>5.2208702729943033</v>
      </c>
      <c r="F159" s="46">
        <f t="shared" si="5"/>
        <v>9.8413295781035706E-6</v>
      </c>
    </row>
    <row r="160" spans="4:6" x14ac:dyDescent="0.2">
      <c r="D160" s="42">
        <v>1.67</v>
      </c>
      <c r="E160" s="46">
        <f t="shared" si="4"/>
        <v>5.124700110466712</v>
      </c>
      <c r="F160" s="46">
        <f t="shared" si="5"/>
        <v>1.1259747781347824E-5</v>
      </c>
    </row>
    <row r="161" spans="4:6" x14ac:dyDescent="0.2">
      <c r="D161" s="42">
        <v>1.68</v>
      </c>
      <c r="E161" s="46">
        <f t="shared" si="4"/>
        <v>5.0306689395595843</v>
      </c>
      <c r="F161" s="46">
        <f t="shared" si="5"/>
        <v>1.2859675825369487E-5</v>
      </c>
    </row>
    <row r="162" spans="4:6" x14ac:dyDescent="0.2">
      <c r="D162" s="42">
        <v>1.69</v>
      </c>
      <c r="E162" s="46">
        <f t="shared" si="4"/>
        <v>4.9387221255235092</v>
      </c>
      <c r="F162" s="46">
        <f t="shared" si="5"/>
        <v>1.4661285150149482E-5</v>
      </c>
    </row>
    <row r="163" spans="4:6" x14ac:dyDescent="0.2">
      <c r="D163" s="42">
        <v>1.7</v>
      </c>
      <c r="E163" s="46">
        <f t="shared" si="4"/>
        <v>4.848806566911958</v>
      </c>
      <c r="F163" s="46">
        <f t="shared" si="5"/>
        <v>1.6686627517595584E-5</v>
      </c>
    </row>
    <row r="164" spans="4:6" x14ac:dyDescent="0.2">
      <c r="D164" s="42">
        <v>1.71</v>
      </c>
      <c r="E164" s="46">
        <f t="shared" si="4"/>
        <v>4.7608706506979903</v>
      </c>
      <c r="F164" s="46">
        <f t="shared" si="5"/>
        <v>1.8959773068630777E-5</v>
      </c>
    </row>
    <row r="165" spans="4:6" x14ac:dyDescent="0.2">
      <c r="D165" s="42">
        <v>1.72</v>
      </c>
      <c r="E165" s="46">
        <f t="shared" si="4"/>
        <v>4.674864208639784</v>
      </c>
      <c r="F165" s="46">
        <f t="shared" si="5"/>
        <v>2.1506955253224023E-5</v>
      </c>
    </row>
    <row r="166" spans="4:6" x14ac:dyDescent="0.2">
      <c r="D166" s="42">
        <v>1.73</v>
      </c>
      <c r="E166" s="46">
        <f t="shared" si="4"/>
        <v>4.5907384748711015</v>
      </c>
      <c r="F166" s="46">
        <f t="shared" si="5"/>
        <v>2.4356722736575677E-5</v>
      </c>
    </row>
    <row r="167" spans="4:6" x14ac:dyDescent="0.2">
      <c r="D167" s="42">
        <v>1.74</v>
      </c>
      <c r="E167" s="46">
        <f t="shared" si="4"/>
        <v>4.5084460446921062</v>
      </c>
      <c r="F167" s="46">
        <f t="shared" si="5"/>
        <v>2.7540098370540321E-5</v>
      </c>
    </row>
    <row r="168" spans="4:6" x14ac:dyDescent="0.2">
      <c r="D168" s="42">
        <v>1.75</v>
      </c>
      <c r="E168" s="46">
        <f t="shared" si="4"/>
        <v>4.4279408345353506</v>
      </c>
      <c r="F168" s="46">
        <f t="shared" si="5"/>
        <v>3.109074530446167E-5</v>
      </c>
    </row>
    <row r="169" spans="4:6" x14ac:dyDescent="0.2">
      <c r="D169" s="42">
        <v>1.76</v>
      </c>
      <c r="E169" s="46">
        <f t="shared" si="4"/>
        <v>4.3491780430813511</v>
      </c>
      <c r="F169" s="46">
        <f t="shared" si="5"/>
        <v>3.5045140293933698E-5</v>
      </c>
    </row>
    <row r="170" spans="4:6" x14ac:dyDescent="0.2">
      <c r="D170" s="42">
        <v>1.77</v>
      </c>
      <c r="E170" s="46">
        <f t="shared" si="4"/>
        <v>4.2721141134978691</v>
      </c>
      <c r="F170" s="46">
        <f t="shared" si="5"/>
        <v>3.9442754249658586E-5</v>
      </c>
    </row>
    <row r="171" spans="4:6" x14ac:dyDescent="0.2">
      <c r="D171" s="42">
        <v>1.78</v>
      </c>
      <c r="E171" s="46">
        <f t="shared" si="4"/>
        <v>4.1967066967767686</v>
      </c>
      <c r="F171" s="46">
        <f t="shared" si="5"/>
        <v>4.4326240051571606E-5</v>
      </c>
    </row>
    <row r="172" spans="4:6" x14ac:dyDescent="0.2">
      <c r="D172" s="42">
        <v>1.79</v>
      </c>
      <c r="E172" s="46">
        <f t="shared" si="4"/>
        <v>4.1229146161423156</v>
      </c>
      <c r="F172" s="46">
        <f t="shared" si="5"/>
        <v>4.9741627635818369E-5</v>
      </c>
    </row>
    <row r="173" spans="4:6" x14ac:dyDescent="0.2">
      <c r="D173" s="42">
        <v>1.8</v>
      </c>
      <c r="E173" s="46">
        <f t="shared" si="4"/>
        <v>4.0506978325046665</v>
      </c>
      <c r="F173" s="46">
        <f t="shared" si="5"/>
        <v>5.5738526344052931E-5</v>
      </c>
    </row>
    <row r="174" spans="4:6" x14ac:dyDescent="0.2">
      <c r="D174" s="42">
        <v>1.81</v>
      </c>
      <c r="E174" s="46">
        <f t="shared" si="4"/>
        <v>3.9800174109324926</v>
      </c>
      <c r="F174" s="46">
        <f t="shared" si="5"/>
        <v>6.2370334505925781E-5</v>
      </c>
    </row>
    <row r="175" spans="4:6" x14ac:dyDescent="0.2">
      <c r="D175" s="42">
        <v>1.82</v>
      </c>
      <c r="E175" s="46">
        <f t="shared" si="4"/>
        <v>3.9108354881186633</v>
      </c>
      <c r="F175" s="46">
        <f t="shared" si="5"/>
        <v>6.9694456206629088E-5</v>
      </c>
    </row>
    <row r="176" spans="4:6" x14ac:dyDescent="0.2">
      <c r="D176" s="42">
        <v>1.83</v>
      </c>
      <c r="E176" s="46">
        <f t="shared" si="4"/>
        <v>3.8431152408132827</v>
      </c>
      <c r="F176" s="46">
        <f t="shared" si="5"/>
        <v>7.7772525172016877E-5</v>
      </c>
    </row>
    <row r="177" spans="4:6" x14ac:dyDescent="0.2">
      <c r="D177" s="42">
        <v>1.84</v>
      </c>
      <c r="E177" s="46">
        <f t="shared" si="4"/>
        <v>3.7768208551984626</v>
      </c>
      <c r="F177" s="46">
        <f t="shared" si="5"/>
        <v>8.6670635684182304E-5</v>
      </c>
    </row>
    <row r="178" spans="4:6" x14ac:dyDescent="0.2">
      <c r="D178" s="42">
        <v>1.85</v>
      </c>
      <c r="E178" s="46">
        <f t="shared" si="4"/>
        <v>3.7119174971796118</v>
      </c>
      <c r="F178" s="46">
        <f t="shared" si="5"/>
        <v>9.6459580420524339E-5</v>
      </c>
    </row>
    <row r="179" spans="4:6" x14ac:dyDescent="0.2">
      <c r="D179" s="42">
        <v>1.86</v>
      </c>
      <c r="E179" s="46">
        <f t="shared" si="4"/>
        <v>3.6483712835683169</v>
      </c>
      <c r="F179" s="46">
        <f t="shared" si="5"/>
        <v>1.0721509508935544E-4</v>
      </c>
    </row>
    <row r="180" spans="4:6" x14ac:dyDescent="0.2">
      <c r="D180" s="42">
        <v>1.87</v>
      </c>
      <c r="E180" s="46">
        <f t="shared" si="4"/>
        <v>3.5861492541322417</v>
      </c>
      <c r="F180" s="46">
        <f t="shared" si="5"/>
        <v>1.1901810971503135E-4</v>
      </c>
    </row>
    <row r="181" spans="4:6" x14ac:dyDescent="0.2">
      <c r="D181" s="42">
        <v>1.88</v>
      </c>
      <c r="E181" s="46">
        <f t="shared" si="4"/>
        <v>3.5252193444879181</v>
      </c>
      <c r="F181" s="46">
        <f t="shared" si="5"/>
        <v>1.3195500640550249E-4</v>
      </c>
    </row>
    <row r="182" spans="4:6" x14ac:dyDescent="0.2">
      <c r="D182" s="42">
        <v>1.89</v>
      </c>
      <c r="E182" s="46">
        <f t="shared" si="4"/>
        <v>3.4655503598126183</v>
      </c>
      <c r="F182" s="46">
        <f t="shared" si="5"/>
        <v>1.4611788341521153E-4</v>
      </c>
    </row>
    <row r="183" spans="4:6" x14ac:dyDescent="0.2">
      <c r="D183" s="42">
        <v>1.9</v>
      </c>
      <c r="E183" s="46">
        <f t="shared" si="4"/>
        <v>3.4071119493520925</v>
      </c>
      <c r="F183" s="46">
        <f t="shared" si="5"/>
        <v>1.6160482529633288E-4</v>
      </c>
    </row>
    <row r="184" spans="4:6" x14ac:dyDescent="0.2">
      <c r="D184" s="42">
        <v>1.91</v>
      </c>
      <c r="E184" s="46">
        <f t="shared" si="4"/>
        <v>3.3498745817012399</v>
      </c>
      <c r="F184" s="46">
        <f t="shared" si="5"/>
        <v>1.7852017891174709E-4</v>
      </c>
    </row>
    <row r="185" spans="4:6" x14ac:dyDescent="0.2">
      <c r="D185" s="42">
        <v>1.92</v>
      </c>
      <c r="E185" s="46">
        <f t="shared" si="4"/>
        <v>3.2938095208353673</v>
      </c>
      <c r="F185" s="46">
        <f t="shared" si="5"/>
        <v>1.9697483506366876E-4</v>
      </c>
    </row>
    <row r="186" spans="4:6" x14ac:dyDescent="0.2">
      <c r="D186" s="42">
        <v>1.93</v>
      </c>
      <c r="E186" s="46">
        <f t="shared" si="4"/>
        <v>3.2388888028701484</v>
      </c>
      <c r="F186" s="46">
        <f t="shared" si="5"/>
        <v>2.1708651547284202E-4</v>
      </c>
    </row>
    <row r="187" spans="4:6" x14ac:dyDescent="0.2">
      <c r="D187" s="42">
        <v>1.94</v>
      </c>
      <c r="E187" s="46">
        <f t="shared" si="4"/>
        <v>3.1850852135288119</v>
      </c>
      <c r="F187" s="46">
        <f t="shared" si="5"/>
        <v>2.3898006482450304E-4</v>
      </c>
    </row>
    <row r="188" spans="4:6" x14ac:dyDescent="0.2">
      <c r="D188" s="42">
        <v>1.95</v>
      </c>
      <c r="E188" s="46">
        <f t="shared" si="4"/>
        <v>3.1323722662957048</v>
      </c>
      <c r="F188" s="46">
        <f t="shared" si="5"/>
        <v>2.6278774757912551E-4</v>
      </c>
    </row>
    <row r="189" spans="4:6" x14ac:dyDescent="0.2">
      <c r="D189" s="42">
        <v>1.96</v>
      </c>
      <c r="E189" s="46">
        <f t="shared" si="4"/>
        <v>3.0807241812357296</v>
      </c>
      <c r="F189" s="46">
        <f t="shared" si="5"/>
        <v>2.8864954922830344E-4</v>
      </c>
    </row>
    <row r="190" spans="4:6" x14ac:dyDescent="0.2">
      <c r="D190" s="42">
        <v>1.97</v>
      </c>
      <c r="E190" s="46">
        <f t="shared" si="4"/>
        <v>3.0301158644597725</v>
      </c>
      <c r="F190" s="46">
        <f t="shared" si="5"/>
        <v>3.167134816589723E-4</v>
      </c>
    </row>
    <row r="191" spans="4:6" x14ac:dyDescent="0.2">
      <c r="D191" s="42">
        <v>1.98</v>
      </c>
      <c r="E191" s="46">
        <f t="shared" si="4"/>
        <v>2.9805228882166719</v>
      </c>
      <c r="F191" s="46">
        <f t="shared" si="5"/>
        <v>3.4713589227277307E-4</v>
      </c>
    </row>
    <row r="192" spans="4:6" x14ac:dyDescent="0.2">
      <c r="D192" s="42">
        <v>1.99</v>
      </c>
      <c r="E192" s="46">
        <f t="shared" si="4"/>
        <v>2.9319214715927595</v>
      </c>
      <c r="F192" s="46">
        <f t="shared" si="5"/>
        <v>3.8008177649154445E-4</v>
      </c>
    </row>
    <row r="193" spans="4:6" x14ac:dyDescent="0.2">
      <c r="D193" s="42">
        <v>2</v>
      </c>
      <c r="E193" s="46">
        <f t="shared" si="4"/>
        <v>2.8842884618005731</v>
      </c>
      <c r="F193" s="46">
        <f t="shared" si="5"/>
        <v>4.1572509326492739E-4</v>
      </c>
    </row>
    <row r="194" spans="4:6" x14ac:dyDescent="0.2">
      <c r="D194" s="42">
        <v>2.0099999999999998</v>
      </c>
      <c r="E194" s="46">
        <f t="shared" si="4"/>
        <v>2.8376013160387372</v>
      </c>
      <c r="F194" s="46">
        <f t="shared" si="5"/>
        <v>4.5424908318182048E-4</v>
      </c>
    </row>
    <row r="195" spans="4:6" x14ac:dyDescent="0.2">
      <c r="D195" s="42">
        <v>2.02</v>
      </c>
      <c r="E195" s="46">
        <f t="shared" si="4"/>
        <v>2.7918380839055459</v>
      </c>
      <c r="F195" s="46">
        <f t="shared" si="5"/>
        <v>4.958465887739881E-4</v>
      </c>
    </row>
    <row r="196" spans="4:6" x14ac:dyDescent="0.2">
      <c r="D196" s="42">
        <v>2.0299999999999998</v>
      </c>
      <c r="E196" s="46">
        <f t="shared" ref="E196:E259" si="6">((1-$B$3)*$B$4^2/(PI()*$B$5^2))*374200000/(D196^5*(EXP(14380/(D196*$B$6))-1))</f>
        <v>2.7469773903492762</v>
      </c>
      <c r="F196" s="46">
        <f t="shared" ref="F196:F259" si="7">($B$3/PI())*374200000/(D196^5*(EXP(14380/(D196*$B$7))-1))</f>
        <v>5.4072037658763419E-4</v>
      </c>
    </row>
    <row r="197" spans="4:6" x14ac:dyDescent="0.2">
      <c r="D197" s="42">
        <v>2.04</v>
      </c>
      <c r="E197" s="46">
        <f t="shared" si="6"/>
        <v>2.702998419138642</v>
      </c>
      <c r="F197" s="46">
        <f t="shared" si="7"/>
        <v>5.8908346058706785E-4</v>
      </c>
    </row>
    <row r="198" spans="4:6" x14ac:dyDescent="0.2">
      <c r="D198" s="42">
        <v>2.0499999999999998</v>
      </c>
      <c r="E198" s="46">
        <f t="shared" si="6"/>
        <v>2.6598808968373988</v>
      </c>
      <c r="F198" s="46">
        <f t="shared" si="7"/>
        <v>6.4115942644395521E-4</v>
      </c>
    </row>
    <row r="199" spans="4:6" x14ac:dyDescent="0.2">
      <c r="D199" s="42">
        <v>2.06</v>
      </c>
      <c r="E199" s="46">
        <f t="shared" si="6"/>
        <v>2.6176050772674175</v>
      </c>
      <c r="F199" s="46">
        <f t="shared" si="7"/>
        <v>6.9718275625587874E-4</v>
      </c>
    </row>
    <row r="200" spans="4:6" x14ac:dyDescent="0.2">
      <c r="D200" s="42">
        <v>2.0699999999999998</v>
      </c>
      <c r="E200" s="46">
        <f t="shared" si="6"/>
        <v>2.5761517264451248</v>
      </c>
      <c r="F200" s="46">
        <f t="shared" si="7"/>
        <v>7.5739915322924956E-4</v>
      </c>
    </row>
    <row r="201" spans="4:6" x14ac:dyDescent="0.2">
      <c r="D201" s="42">
        <v>2.08</v>
      </c>
      <c r="E201" s="46">
        <f t="shared" si="6"/>
        <v>2.5355021079765585</v>
      </c>
      <c r="F201" s="46">
        <f t="shared" si="7"/>
        <v>8.2206586585388173E-4</v>
      </c>
    </row>
    <row r="202" spans="4:6" x14ac:dyDescent="0.2">
      <c r="D202" s="42">
        <v>2.09</v>
      </c>
      <c r="E202" s="46">
        <f t="shared" si="6"/>
        <v>2.4956379688967614</v>
      </c>
      <c r="F202" s="46">
        <f t="shared" si="7"/>
        <v>8.914520110899066E-4</v>
      </c>
    </row>
    <row r="203" spans="4:6" x14ac:dyDescent="0.2">
      <c r="D203" s="42">
        <v>2.1</v>
      </c>
      <c r="E203" s="46">
        <f t="shared" si="6"/>
        <v>2.4565415259396306</v>
      </c>
      <c r="F203" s="46">
        <f t="shared" si="7"/>
        <v>9.658388960820805E-4</v>
      </c>
    </row>
    <row r="204" spans="4:6" x14ac:dyDescent="0.2">
      <c r="D204" s="42">
        <v>2.11</v>
      </c>
      <c r="E204" s="46">
        <f t="shared" si="6"/>
        <v>2.418195452224797</v>
      </c>
      <c r="F204" s="46">
        <f t="shared" si="7"/>
        <v>1.0455203379119633E-3</v>
      </c>
    </row>
    <row r="205" spans="4:6" x14ac:dyDescent="0.2">
      <c r="D205" s="42">
        <v>2.12</v>
      </c>
      <c r="E205" s="46">
        <f t="shared" si="6"/>
        <v>2.3805828643484497</v>
      </c>
      <c r="F205" s="46">
        <f t="shared" si="7"/>
        <v>1.130802980895036E-3</v>
      </c>
    </row>
    <row r="206" spans="4:6" x14ac:dyDescent="0.2">
      <c r="D206" s="42">
        <v>2.13</v>
      </c>
      <c r="E206" s="46">
        <f t="shared" si="6"/>
        <v>2.3436873098654867</v>
      </c>
      <c r="F206" s="46">
        <f t="shared" si="7"/>
        <v>1.2220066109273424E-3</v>
      </c>
    </row>
    <row r="207" spans="4:6" x14ac:dyDescent="0.2">
      <c r="D207" s="42">
        <v>2.14</v>
      </c>
      <c r="E207" s="46">
        <f t="shared" si="6"/>
        <v>2.3074927551506605</v>
      </c>
      <c r="F207" s="46">
        <f t="shared" si="7"/>
        <v>1.3194644663850315E-3</v>
      </c>
    </row>
    <row r="208" spans="4:6" x14ac:dyDescent="0.2">
      <c r="D208" s="42">
        <v>2.15</v>
      </c>
      <c r="E208" s="46">
        <f t="shared" si="6"/>
        <v>2.2719835736269149</v>
      </c>
      <c r="F208" s="46">
        <f t="shared" si="7"/>
        <v>1.4235235450797271E-3</v>
      </c>
    </row>
    <row r="209" spans="4:6" x14ac:dyDescent="0.2">
      <c r="D209" s="42">
        <v>2.16</v>
      </c>
      <c r="E209" s="46">
        <f t="shared" si="6"/>
        <v>2.2371445343492762</v>
      </c>
      <c r="F209" s="46">
        <f t="shared" si="7"/>
        <v>1.534544906773758E-3</v>
      </c>
    </row>
    <row r="210" spans="4:6" x14ac:dyDescent="0.2">
      <c r="D210" s="42">
        <v>2.17</v>
      </c>
      <c r="E210" s="46">
        <f t="shared" si="6"/>
        <v>2.2029607909331999</v>
      </c>
      <c r="F210" s="46">
        <f t="shared" si="7"/>
        <v>1.6529039707608435E-3</v>
      </c>
    </row>
    <row r="211" spans="4:6" x14ac:dyDescent="0.2">
      <c r="D211" s="42">
        <v>2.1800000000000002</v>
      </c>
      <c r="E211" s="46">
        <f t="shared" si="6"/>
        <v>2.1694178708165102</v>
      </c>
      <c r="F211" s="46">
        <f t="shared" si="7"/>
        <v>1.7789908080209982E-3</v>
      </c>
    </row>
    <row r="212" spans="4:6" x14ac:dyDescent="0.2">
      <c r="D212" s="42">
        <v>2.19</v>
      </c>
      <c r="E212" s="46">
        <f t="shared" si="6"/>
        <v>2.1365016648444533</v>
      </c>
      <c r="F212" s="46">
        <f t="shared" si="7"/>
        <v>1.9132104274621905E-3</v>
      </c>
    </row>
    <row r="213" spans="4:6" x14ac:dyDescent="0.2">
      <c r="D213" s="42">
        <v>2.2000000000000002</v>
      </c>
      <c r="E213" s="46">
        <f t="shared" si="6"/>
        <v>2.1041984171676864</v>
      </c>
      <c r="F213" s="46">
        <f t="shared" si="7"/>
        <v>2.0559830557663494E-3</v>
      </c>
    </row>
    <row r="214" spans="4:6" x14ac:dyDescent="0.2">
      <c r="D214" s="42">
        <v>2.21</v>
      </c>
      <c r="E214" s="46">
        <f t="shared" si="6"/>
        <v>2.0724947154433777</v>
      </c>
      <c r="F214" s="46">
        <f t="shared" si="7"/>
        <v>2.20774441036329E-3</v>
      </c>
    </row>
    <row r="215" spans="4:6" x14ac:dyDescent="0.2">
      <c r="D215" s="42">
        <v>2.2200000000000002</v>
      </c>
      <c r="E215" s="46">
        <f t="shared" si="6"/>
        <v>2.0413774813298655</v>
      </c>
      <c r="F215" s="46">
        <f t="shared" si="7"/>
        <v>2.3689459650628282E-3</v>
      </c>
    </row>
    <row r="216" spans="4:6" x14ac:dyDescent="0.2">
      <c r="D216" s="42">
        <v>2.23</v>
      </c>
      <c r="E216" s="46">
        <f t="shared" si="6"/>
        <v>2.0108339612656545</v>
      </c>
      <c r="F216" s="46">
        <f t="shared" si="7"/>
        <v>2.5400552078835093E-3</v>
      </c>
    </row>
    <row r="217" spans="4:6" x14ac:dyDescent="0.2">
      <c r="D217" s="42">
        <v>2.2400000000000002</v>
      </c>
      <c r="E217" s="46">
        <f t="shared" si="6"/>
        <v>1.9808517175238045</v>
      </c>
      <c r="F217" s="46">
        <f t="shared" si="7"/>
        <v>2.7215558906250217E-3</v>
      </c>
    </row>
    <row r="218" spans="4:6" x14ac:dyDescent="0.2">
      <c r="D218" s="42">
        <v>2.25</v>
      </c>
      <c r="E218" s="46">
        <f t="shared" si="6"/>
        <v>1.9514186195330463</v>
      </c>
      <c r="F218" s="46">
        <f t="shared" si="7"/>
        <v>2.9139482697407761E-3</v>
      </c>
    </row>
    <row r="219" spans="4:6" x14ac:dyDescent="0.2">
      <c r="D219" s="42">
        <v>2.2599999999999998</v>
      </c>
      <c r="E219" s="46">
        <f t="shared" si="6"/>
        <v>1.9225228354572634</v>
      </c>
      <c r="F219" s="46">
        <f t="shared" si="7"/>
        <v>3.1177493380781084E-3</v>
      </c>
    </row>
    <row r="220" spans="4:6" x14ac:dyDescent="0.2">
      <c r="D220" s="42">
        <v>2.27</v>
      </c>
      <c r="E220" s="46">
        <f t="shared" si="6"/>
        <v>1.8941528240251986</v>
      </c>
      <c r="F220" s="46">
        <f t="shared" si="7"/>
        <v>3.3334930470644425E-3</v>
      </c>
    </row>
    <row r="221" spans="4:6" x14ac:dyDescent="0.2">
      <c r="D221" s="42">
        <v>2.2799999999999998</v>
      </c>
      <c r="E221" s="46">
        <f t="shared" si="6"/>
        <v>1.8662973266025584</v>
      </c>
      <c r="F221" s="46">
        <f t="shared" si="7"/>
        <v>3.561730518930023E-3</v>
      </c>
    </row>
    <row r="222" spans="4:6" x14ac:dyDescent="0.2">
      <c r="D222" s="42">
        <v>2.29</v>
      </c>
      <c r="E222" s="46">
        <f t="shared" si="6"/>
        <v>1.8389453594988829</v>
      </c>
      <c r="F222" s="46">
        <f t="shared" si="7"/>
        <v>3.8030302485708082E-3</v>
      </c>
    </row>
    <row r="223" spans="4:6" x14ac:dyDescent="0.2">
      <c r="D223" s="42">
        <v>2.2999999999999998</v>
      </c>
      <c r="E223" s="46">
        <f t="shared" si="6"/>
        <v>1.8120862065018475</v>
      </c>
      <c r="F223" s="46">
        <f t="shared" si="7"/>
        <v>4.0579782946682024E-3</v>
      </c>
    </row>
    <row r="224" spans="4:6" x14ac:dyDescent="0.2">
      <c r="D224" s="42">
        <v>2.31</v>
      </c>
      <c r="E224" s="46">
        <f t="shared" si="6"/>
        <v>1.7857094116318488</v>
      </c>
      <c r="F224" s="46">
        <f t="shared" si="7"/>
        <v>4.3271784596971641E-3</v>
      </c>
    </row>
    <row r="225" spans="4:6" x14ac:dyDescent="0.2">
      <c r="D225" s="42">
        <v>2.3199999999999998</v>
      </c>
      <c r="E225" s="46">
        <f t="shared" si="6"/>
        <v>1.7598047721100065</v>
      </c>
      <c r="F225" s="46">
        <f t="shared" si="7"/>
        <v>4.611252458468368E-3</v>
      </c>
    </row>
    <row r="226" spans="4:6" x14ac:dyDescent="0.2">
      <c r="D226" s="42">
        <v>2.33</v>
      </c>
      <c r="E226" s="46">
        <f t="shared" si="6"/>
        <v>1.7343623315328756</v>
      </c>
      <c r="F226" s="46">
        <f t="shared" si="7"/>
        <v>4.9108400748661624E-3</v>
      </c>
    </row>
    <row r="227" spans="4:6" x14ac:dyDescent="0.2">
      <c r="D227" s="42">
        <v>2.34</v>
      </c>
      <c r="E227" s="46">
        <f t="shared" si="6"/>
        <v>1.7093723732474435</v>
      </c>
      <c r="F227" s="46">
        <f t="shared" si="7"/>
        <v>5.2265993064592722E-3</v>
      </c>
    </row>
    <row r="228" spans="4:6" x14ac:dyDescent="0.2">
      <c r="D228" s="42">
        <v>2.35</v>
      </c>
      <c r="E228" s="46">
        <f t="shared" si="6"/>
        <v>1.6848254139201309</v>
      </c>
      <c r="F228" s="46">
        <f t="shared" si="7"/>
        <v>5.5592064966786692E-3</v>
      </c>
    </row>
    <row r="229" spans="4:6" x14ac:dyDescent="0.2">
      <c r="D229" s="42">
        <v>2.36</v>
      </c>
      <c r="E229" s="46">
        <f t="shared" si="6"/>
        <v>1.6607121972937844</v>
      </c>
      <c r="F229" s="46">
        <f t="shared" si="7"/>
        <v>5.909356454272657E-3</v>
      </c>
    </row>
    <row r="230" spans="4:6" x14ac:dyDescent="0.2">
      <c r="D230" s="42">
        <v>2.37</v>
      </c>
      <c r="E230" s="46">
        <f t="shared" si="6"/>
        <v>1.6370236881267537</v>
      </c>
      <c r="F230" s="46">
        <f t="shared" si="7"/>
        <v>6.2777625597679196E-3</v>
      </c>
    </row>
    <row r="231" spans="4:6" x14ac:dyDescent="0.2">
      <c r="D231" s="42">
        <v>2.38</v>
      </c>
      <c r="E231" s="46">
        <f t="shared" si="6"/>
        <v>1.6137510663084613</v>
      </c>
      <c r="F231" s="46">
        <f t="shared" si="7"/>
        <v>6.6651568586816538E-3</v>
      </c>
    </row>
    <row r="232" spans="4:6" x14ac:dyDescent="0.2">
      <c r="D232" s="42">
        <v>2.39</v>
      </c>
      <c r="E232" s="46">
        <f t="shared" si="6"/>
        <v>1.590885721145902</v>
      </c>
      <c r="F232" s="46">
        <f t="shared" si="7"/>
        <v>7.0722901412491592E-3</v>
      </c>
    </row>
    <row r="233" spans="4:6" x14ac:dyDescent="0.2">
      <c r="D233" s="42">
        <v>2.4</v>
      </c>
      <c r="E233" s="46">
        <f t="shared" si="6"/>
        <v>1.5684192458158372</v>
      </c>
      <c r="F233" s="46">
        <f t="shared" si="7"/>
        <v>7.4999320084483765E-3</v>
      </c>
    </row>
    <row r="234" spans="4:6" x14ac:dyDescent="0.2">
      <c r="D234" s="42">
        <v>2.41</v>
      </c>
      <c r="E234" s="46">
        <f t="shared" si="6"/>
        <v>1.5463434319775065</v>
      </c>
      <c r="F234" s="46">
        <f t="shared" si="7"/>
        <v>7.9488709241225478E-3</v>
      </c>
    </row>
    <row r="235" spans="4:6" x14ac:dyDescent="0.2">
      <c r="D235" s="42">
        <v>2.42</v>
      </c>
      <c r="E235" s="46">
        <f t="shared" si="6"/>
        <v>1.5246502645409044</v>
      </c>
      <c r="F235" s="46">
        <f t="shared" si="7"/>
        <v>8.4199142530198071E-3</v>
      </c>
    </row>
    <row r="236" spans="4:6" x14ac:dyDescent="0.2">
      <c r="D236" s="42">
        <v>2.4300000000000002</v>
      </c>
      <c r="E236" s="46">
        <f t="shared" si="6"/>
        <v>1.5033319165858159</v>
      </c>
      <c r="F236" s="46">
        <f t="shared" si="7"/>
        <v>8.9138882845887779E-3</v>
      </c>
    </row>
    <row r="237" spans="4:6" x14ac:dyDescent="0.2">
      <c r="D237" s="42">
        <v>2.44</v>
      </c>
      <c r="E237" s="46">
        <f t="shared" si="6"/>
        <v>1.4823807444269583</v>
      </c>
      <c r="F237" s="46">
        <f t="shared" si="7"/>
        <v>9.4316382423863844E-3</v>
      </c>
    </row>
    <row r="238" spans="4:6" x14ac:dyDescent="0.2">
      <c r="D238" s="42">
        <v>2.4500000000000002</v>
      </c>
      <c r="E238" s="46">
        <f t="shared" si="6"/>
        <v>1.4617892828207135</v>
      </c>
      <c r="F238" s="46">
        <f t="shared" si="7"/>
        <v>9.974028278975337E-3</v>
      </c>
    </row>
    <row r="239" spans="4:6" x14ac:dyDescent="0.2">
      <c r="D239" s="42">
        <v>2.46</v>
      </c>
      <c r="E239" s="46">
        <f t="shared" si="6"/>
        <v>1.441550240309122</v>
      </c>
      <c r="F239" s="46">
        <f t="shared" si="7"/>
        <v>1.0541941456206183E-2</v>
      </c>
    </row>
    <row r="240" spans="4:6" x14ac:dyDescent="0.2">
      <c r="D240" s="42">
        <v>2.4700000000000002</v>
      </c>
      <c r="E240" s="46">
        <f t="shared" si="6"/>
        <v>1.4216564946968877</v>
      </c>
      <c r="F240" s="46">
        <f t="shared" si="7"/>
        <v>1.1136279710798756E-2</v>
      </c>
    </row>
    <row r="241" spans="4:6" x14ac:dyDescent="0.2">
      <c r="D241" s="42">
        <v>2.48</v>
      </c>
      <c r="E241" s="46">
        <f t="shared" si="6"/>
        <v>1.4021010886573451</v>
      </c>
      <c r="F241" s="46">
        <f t="shared" si="7"/>
        <v>1.175796380515675E-2</v>
      </c>
    </row>
    <row r="242" spans="4:6" x14ac:dyDescent="0.2">
      <c r="D242" s="42">
        <v>2.4900000000000002</v>
      </c>
      <c r="E242" s="46">
        <f t="shared" si="6"/>
        <v>1.3828772254634136</v>
      </c>
      <c r="F242" s="46">
        <f t="shared" si="7"/>
        <v>1.2407933263368632E-2</v>
      </c>
    </row>
    <row r="243" spans="4:6" x14ac:dyDescent="0.2">
      <c r="D243" s="42">
        <v>2.5</v>
      </c>
      <c r="E243" s="46">
        <f t="shared" si="6"/>
        <v>1.3639782648397378</v>
      </c>
      <c r="F243" s="46">
        <f t="shared" si="7"/>
        <v>1.3087146292365806E-2</v>
      </c>
    </row>
    <row r="244" spans="4:6" x14ac:dyDescent="0.2">
      <c r="D244" s="42">
        <v>2.5099999999999998</v>
      </c>
      <c r="E244" s="46">
        <f t="shared" si="6"/>
        <v>1.345397718932299</v>
      </c>
      <c r="F244" s="46">
        <f t="shared" si="7"/>
        <v>1.3796579688229027E-2</v>
      </c>
    </row>
    <row r="245" spans="4:6" x14ac:dyDescent="0.2">
      <c r="D245" s="42">
        <v>2.52</v>
      </c>
      <c r="E245" s="46">
        <f t="shared" si="6"/>
        <v>1.3271292483919253</v>
      </c>
      <c r="F245" s="46">
        <f t="shared" si="7"/>
        <v>1.4537228727652316E-2</v>
      </c>
    </row>
    <row r="246" spans="4:6" x14ac:dyDescent="0.2">
      <c r="D246" s="42">
        <v>2.5299999999999998</v>
      </c>
      <c r="E246" s="46">
        <f t="shared" si="6"/>
        <v>1.3091666585682418</v>
      </c>
      <c r="F246" s="46">
        <f t="shared" si="7"/>
        <v>1.5310107044591249E-2</v>
      </c>
    </row>
    <row r="247" spans="4:6" x14ac:dyDescent="0.2">
      <c r="D247" s="42">
        <v>2.54</v>
      </c>
      <c r="E247" s="46">
        <f t="shared" si="6"/>
        <v>1.2915038958106839</v>
      </c>
      <c r="F247" s="46">
        <f t="shared" si="7"/>
        <v>1.6116246492141526E-2</v>
      </c>
    </row>
    <row r="248" spans="4:6" x14ac:dyDescent="0.2">
      <c r="D248" s="42">
        <v>2.5499999999999998</v>
      </c>
      <c r="E248" s="46">
        <f t="shared" si="6"/>
        <v>1.2741350438733585</v>
      </c>
      <c r="F248" s="46">
        <f t="shared" si="7"/>
        <v>1.6956696989711199E-2</v>
      </c>
    </row>
    <row r="249" spans="4:6" x14ac:dyDescent="0.2">
      <c r="D249" s="42">
        <v>2.56</v>
      </c>
      <c r="E249" s="46">
        <f t="shared" si="6"/>
        <v>1.2570543204205848</v>
      </c>
      <c r="F249" s="46">
        <f t="shared" si="7"/>
        <v>1.7832526355567955E-2</v>
      </c>
    </row>
    <row r="250" spans="4:6" x14ac:dyDescent="0.2">
      <c r="D250" s="42">
        <v>2.57</v>
      </c>
      <c r="E250" s="46">
        <f t="shared" si="6"/>
        <v>1.2402560736300901</v>
      </c>
      <c r="F250" s="46">
        <f t="shared" si="7"/>
        <v>1.8744820124859E-2</v>
      </c>
    </row>
    <row r="251" spans="4:6" x14ac:dyDescent="0.2">
      <c r="D251" s="42">
        <v>2.58</v>
      </c>
      <c r="E251" s="46">
        <f t="shared" si="6"/>
        <v>1.2237347788909008</v>
      </c>
      <c r="F251" s="46">
        <f t="shared" si="7"/>
        <v>1.969468135321948E-2</v>
      </c>
    </row>
    <row r="252" spans="4:6" x14ac:dyDescent="0.2">
      <c r="D252" s="42">
        <v>2.59</v>
      </c>
      <c r="E252" s="46">
        <f t="shared" si="6"/>
        <v>1.2074850355930966</v>
      </c>
      <c r="F252" s="46">
        <f t="shared" si="7"/>
        <v>2.0683230406100185E-2</v>
      </c>
    </row>
    <row r="253" spans="4:6" x14ac:dyDescent="0.2">
      <c r="D253" s="42">
        <v>2.6</v>
      </c>
      <c r="E253" s="46">
        <f t="shared" si="6"/>
        <v>1.1915015640066464</v>
      </c>
      <c r="F253" s="46">
        <f t="shared" si="7"/>
        <v>2.1711604733964298E-2</v>
      </c>
    </row>
    <row r="254" spans="4:6" x14ac:dyDescent="0.2">
      <c r="D254" s="42">
        <v>2.61</v>
      </c>
      <c r="E254" s="46">
        <f t="shared" si="6"/>
        <v>1.175779202246678</v>
      </c>
      <c r="F254" s="46">
        <f t="shared" si="7"/>
        <v>2.2780958633513954E-2</v>
      </c>
    </row>
    <row r="255" spans="4:6" x14ac:dyDescent="0.2">
      <c r="D255" s="42">
        <v>2.62</v>
      </c>
      <c r="E255" s="46">
        <f t="shared" si="6"/>
        <v>1.1603129033225696</v>
      </c>
      <c r="F255" s="46">
        <f t="shared" si="7"/>
        <v>2.3892462995128073E-2</v>
      </c>
    </row>
    <row r="256" spans="4:6" x14ac:dyDescent="0.2">
      <c r="D256" s="42">
        <v>2.63</v>
      </c>
      <c r="E256" s="46">
        <f t="shared" si="6"/>
        <v>1.1450977322683873</v>
      </c>
      <c r="F256" s="46">
        <f t="shared" si="7"/>
        <v>2.5047305036703646E-2</v>
      </c>
    </row>
    <row r="257" spans="4:6" x14ac:dyDescent="0.2">
      <c r="D257" s="42">
        <v>2.64</v>
      </c>
      <c r="E257" s="46">
        <f t="shared" si="6"/>
        <v>1.1301288633522077</v>
      </c>
      <c r="F257" s="46">
        <f t="shared" si="7"/>
        <v>2.624668802410977E-2</v>
      </c>
    </row>
    <row r="258" spans="4:6" x14ac:dyDescent="0.2">
      <c r="D258" s="42">
        <v>2.65</v>
      </c>
      <c r="E258" s="46">
        <f t="shared" si="6"/>
        <v>1.1154015773620227</v>
      </c>
      <c r="F258" s="46">
        <f t="shared" si="7"/>
        <v>2.7491830978474442E-2</v>
      </c>
    </row>
    <row r="259" spans="4:6" x14ac:dyDescent="0.2">
      <c r="D259" s="42">
        <v>2.66</v>
      </c>
      <c r="E259" s="46">
        <f t="shared" si="6"/>
        <v>1.100911258965902</v>
      </c>
      <c r="F259" s="46">
        <f t="shared" si="7"/>
        <v>2.8783968370541785E-2</v>
      </c>
    </row>
    <row r="260" spans="4:6" x14ac:dyDescent="0.2">
      <c r="D260" s="42">
        <v>2.67</v>
      </c>
      <c r="E260" s="46">
        <f t="shared" ref="E260:E323" si="8">((1-$B$3)*$B$4^2/(PI()*$B$5^2))*374200000/(D260^5*(EXP(14380/(D260*$B$6))-1))</f>
        <v>1.0866533941442591</v>
      </c>
      <c r="F260" s="46">
        <f t="shared" ref="F260:F323" si="9">($B$3/PI())*374200000/(D260^5*(EXP(14380/(D260*$B$7))-1))</f>
        <v>3.0124349802346118E-2</v>
      </c>
    </row>
    <row r="261" spans="4:6" x14ac:dyDescent="0.2">
      <c r="D261" s="42">
        <v>2.68</v>
      </c>
      <c r="E261" s="46">
        <f t="shared" si="8"/>
        <v>1.0726235676920497</v>
      </c>
      <c r="F261" s="46">
        <f t="shared" si="9"/>
        <v>3.1514239676465598E-2</v>
      </c>
    </row>
    <row r="262" spans="4:6" x14ac:dyDescent="0.2">
      <c r="D262" s="42">
        <v>2.69</v>
      </c>
      <c r="E262" s="46">
        <f t="shared" si="8"/>
        <v>1.0588174607888672</v>
      </c>
      <c r="F262" s="46">
        <f t="shared" si="9"/>
        <v>3.2954916853123996E-2</v>
      </c>
    </row>
    <row r="263" spans="4:6" x14ac:dyDescent="0.2">
      <c r="D263" s="42">
        <v>2.7</v>
      </c>
      <c r="E263" s="46">
        <f t="shared" si="8"/>
        <v>1.0452308486349113</v>
      </c>
      <c r="F263" s="46">
        <f t="shared" si="9"/>
        <v>3.4447674295430095E-2</v>
      </c>
    </row>
    <row r="264" spans="4:6" x14ac:dyDescent="0.2">
      <c r="D264" s="42">
        <v>2.71</v>
      </c>
      <c r="E264" s="46">
        <f t="shared" si="8"/>
        <v>1.0318595981509122</v>
      </c>
      <c r="F264" s="46">
        <f t="shared" si="9"/>
        <v>3.5993818703043329E-2</v>
      </c>
    </row>
    <row r="265" spans="4:6" x14ac:dyDescent="0.2">
      <c r="D265" s="42">
        <v>2.72</v>
      </c>
      <c r="E265" s="46">
        <f t="shared" si="8"/>
        <v>1.0186996657401155</v>
      </c>
      <c r="F265" s="46">
        <f t="shared" si="9"/>
        <v>3.7594670134574494E-2</v>
      </c>
    </row>
    <row r="266" spans="4:6" x14ac:dyDescent="0.2">
      <c r="D266" s="42">
        <v>2.73</v>
      </c>
      <c r="E266" s="46">
        <f t="shared" si="8"/>
        <v>1.0057470951105298</v>
      </c>
      <c r="F266" s="46">
        <f t="shared" si="9"/>
        <v>3.9251561619034134E-2</v>
      </c>
    </row>
    <row r="267" spans="4:6" x14ac:dyDescent="0.2">
      <c r="D267" s="42">
        <v>2.74</v>
      </c>
      <c r="E267" s="46">
        <f t="shared" si="8"/>
        <v>0.99299801515565211</v>
      </c>
      <c r="F267" s="46">
        <f t="shared" si="9"/>
        <v>4.0965838756652571E-2</v>
      </c>
    </row>
    <row r="268" spans="4:6" x14ac:dyDescent="0.2">
      <c r="D268" s="42">
        <v>2.75</v>
      </c>
      <c r="E268" s="46">
        <f t="shared" si="8"/>
        <v>0.98044863789199432</v>
      </c>
      <c r="F268" s="46">
        <f t="shared" si="9"/>
        <v>4.2738859309403146E-2</v>
      </c>
    </row>
    <row r="269" spans="4:6" x14ac:dyDescent="0.2">
      <c r="D269" s="42">
        <v>2.76</v>
      </c>
      <c r="E269" s="46">
        <f t="shared" si="8"/>
        <v>0.96809525645172756</v>
      </c>
      <c r="F269" s="46">
        <f t="shared" si="9"/>
        <v>4.4571992781569113E-2</v>
      </c>
    </row>
    <row r="270" spans="4:6" x14ac:dyDescent="0.2">
      <c r="D270" s="42">
        <v>2.77</v>
      </c>
      <c r="E270" s="46">
        <f t="shared" si="8"/>
        <v>0.95593424312886777</v>
      </c>
      <c r="F270" s="46">
        <f t="shared" si="9"/>
        <v>4.646661999070175E-2</v>
      </c>
    </row>
    <row r="271" spans="4:6" x14ac:dyDescent="0.2">
      <c r="D271" s="42">
        <v>2.78</v>
      </c>
      <c r="E271" s="46">
        <f t="shared" si="8"/>
        <v>0.94396204747743828</v>
      </c>
      <c r="F271" s="46">
        <f t="shared" si="9"/>
        <v>4.8424132629322734E-2</v>
      </c>
    </row>
    <row r="272" spans="4:6" x14ac:dyDescent="0.2">
      <c r="D272" s="42">
        <v>2.79</v>
      </c>
      <c r="E272" s="46">
        <f t="shared" si="8"/>
        <v>0.93217519446010388</v>
      </c>
      <c r="F272" s="46">
        <f t="shared" si="9"/>
        <v>5.0445932817733539E-2</v>
      </c>
    </row>
    <row r="273" spans="4:6" x14ac:dyDescent="0.2">
      <c r="D273" s="42">
        <v>2.8</v>
      </c>
      <c r="E273" s="46">
        <f t="shared" si="8"/>
        <v>0.92057028264583696</v>
      </c>
      <c r="F273" s="46">
        <f t="shared" si="9"/>
        <v>5.2533432648296151E-2</v>
      </c>
    </row>
    <row r="274" spans="4:6" x14ac:dyDescent="0.2">
      <c r="D274" s="42">
        <v>2.81</v>
      </c>
      <c r="E274" s="46">
        <f t="shared" si="8"/>
        <v>0.90914398245517325</v>
      </c>
      <c r="F274" s="46">
        <f t="shared" si="9"/>
        <v>5.4688053721556974E-2</v>
      </c>
    </row>
    <row r="275" spans="4:6" x14ac:dyDescent="0.2">
      <c r="D275" s="42">
        <v>2.82</v>
      </c>
      <c r="E275" s="46">
        <f t="shared" si="8"/>
        <v>0.89789303445172808</v>
      </c>
      <c r="F275" s="46">
        <f t="shared" si="9"/>
        <v>5.6911226674592377E-2</v>
      </c>
    </row>
    <row r="276" spans="4:6" x14ac:dyDescent="0.2">
      <c r="D276" s="42">
        <v>2.83</v>
      </c>
      <c r="E276" s="46">
        <f t="shared" si="8"/>
        <v>0.88681424767860662</v>
      </c>
      <c r="F276" s="46">
        <f t="shared" si="9"/>
        <v>5.9204390701951749E-2</v>
      </c>
    </row>
    <row r="277" spans="4:6" x14ac:dyDescent="0.2">
      <c r="D277" s="42">
        <v>2.84</v>
      </c>
      <c r="E277" s="46">
        <f t="shared" si="8"/>
        <v>0.87590449803845882</v>
      </c>
      <c r="F277" s="46">
        <f t="shared" si="9"/>
        <v>6.1568993069587095E-2</v>
      </c>
    </row>
    <row r="278" spans="4:6" x14ac:dyDescent="0.2">
      <c r="D278" s="42">
        <v>2.85</v>
      </c>
      <c r="E278" s="46">
        <f t="shared" si="8"/>
        <v>0.86516072671590349</v>
      </c>
      <c r="F278" s="46">
        <f t="shared" si="9"/>
        <v>6.4006488622152316E-2</v>
      </c>
    </row>
    <row r="279" spans="4:6" x14ac:dyDescent="0.2">
      <c r="D279" s="42">
        <v>2.86</v>
      </c>
      <c r="E279" s="46">
        <f t="shared" si="8"/>
        <v>0.85457993864114068</v>
      </c>
      <c r="F279" s="46">
        <f t="shared" si="9"/>
        <v>6.6518339284063227E-2</v>
      </c>
    </row>
    <row r="280" spans="4:6" x14ac:dyDescent="0.2">
      <c r="D280" s="42">
        <v>2.87</v>
      </c>
      <c r="E280" s="46">
        <f t="shared" si="8"/>
        <v>0.84415920099355324</v>
      </c>
      <c r="F280" s="46">
        <f t="shared" si="9"/>
        <v>6.9106013554710105E-2</v>
      </c>
    </row>
    <row r="281" spans="4:6" x14ac:dyDescent="0.2">
      <c r="D281" s="42">
        <v>2.88</v>
      </c>
      <c r="E281" s="46">
        <f t="shared" si="8"/>
        <v>0.83389564174419384</v>
      </c>
      <c r="F281" s="46">
        <f t="shared" si="9"/>
        <v>7.1770985998214937E-2</v>
      </c>
    </row>
    <row r="282" spans="4:6" x14ac:dyDescent="0.2">
      <c r="D282" s="42">
        <v>2.89</v>
      </c>
      <c r="E282" s="46">
        <f t="shared" si="8"/>
        <v>0.82378644823602587</v>
      </c>
      <c r="F282" s="46">
        <f t="shared" si="9"/>
        <v>7.451473672812961E-2</v>
      </c>
    </row>
    <row r="283" spans="4:6" x14ac:dyDescent="0.2">
      <c r="D283" s="42">
        <v>2.9</v>
      </c>
      <c r="E283" s="46">
        <f t="shared" si="8"/>
        <v>0.81382886580087954</v>
      </c>
      <c r="F283" s="46">
        <f t="shared" si="9"/>
        <v>7.7338750887465502E-2</v>
      </c>
    </row>
    <row r="284" spans="4:6" x14ac:dyDescent="0.2">
      <c r="D284" s="42">
        <v>2.91</v>
      </c>
      <c r="E284" s="46">
        <f t="shared" si="8"/>
        <v>0.80402019641206535</v>
      </c>
      <c r="F284" s="46">
        <f t="shared" si="9"/>
        <v>8.0244518124455516E-2</v>
      </c>
    </row>
    <row r="285" spans="4:6" x14ac:dyDescent="0.2">
      <c r="D285" s="42">
        <v>2.92</v>
      </c>
      <c r="E285" s="46">
        <f t="shared" si="8"/>
        <v>0.79435779737166079</v>
      </c>
      <c r="F285" s="46">
        <f t="shared" si="9"/>
        <v>8.3233532064436247E-2</v>
      </c>
    </row>
    <row r="286" spans="4:6" x14ac:dyDescent="0.2">
      <c r="D286" s="42">
        <v>2.93</v>
      </c>
      <c r="E286" s="46">
        <f t="shared" si="8"/>
        <v>0.78483908003147917</v>
      </c>
      <c r="F286" s="46">
        <f t="shared" si="9"/>
        <v>8.6307289778251459E-2</v>
      </c>
    </row>
    <row r="287" spans="4:6" x14ac:dyDescent="0.2">
      <c r="D287" s="42">
        <v>2.94</v>
      </c>
      <c r="E287" s="46">
        <f t="shared" si="8"/>
        <v>0.77546150854679941</v>
      </c>
      <c r="F287" s="46">
        <f t="shared" si="9"/>
        <v>8.9467291247560768E-2</v>
      </c>
    </row>
    <row r="288" spans="4:6" x14ac:dyDescent="0.2">
      <c r="D288" s="42">
        <v>2.95</v>
      </c>
      <c r="E288" s="46">
        <f t="shared" si="8"/>
        <v>0.76622259866191511</v>
      </c>
      <c r="F288" s="46">
        <f t="shared" si="9"/>
        <v>9.2715038827453161E-2</v>
      </c>
    </row>
    <row r="289" spans="4:6" x14ac:dyDescent="0.2">
      <c r="D289" s="42">
        <v>2.96</v>
      </c>
      <c r="E289" s="46">
        <f t="shared" si="8"/>
        <v>0.75711991652664168</v>
      </c>
      <c r="F289" s="46">
        <f t="shared" si="9"/>
        <v>9.6052036706747071E-2</v>
      </c>
    </row>
    <row r="290" spans="4:6" x14ac:dyDescent="0.2">
      <c r="D290" s="42">
        <v>2.97</v>
      </c>
      <c r="E290" s="46">
        <f t="shared" si="8"/>
        <v>0.74815107754290122</v>
      </c>
      <c r="F290" s="46">
        <f t="shared" si="9"/>
        <v>9.9479790366368323E-2</v>
      </c>
    </row>
    <row r="291" spans="4:6" x14ac:dyDescent="0.2">
      <c r="D291" s="42">
        <v>2.98</v>
      </c>
      <c r="E291" s="46">
        <f t="shared" si="8"/>
        <v>0.73931374524056248</v>
      </c>
      <c r="F291" s="46">
        <f t="shared" si="9"/>
        <v>0.10299980603618496</v>
      </c>
    </row>
    <row r="292" spans="4:6" x14ac:dyDescent="0.2">
      <c r="D292" s="42">
        <v>2.99</v>
      </c>
      <c r="E292" s="46">
        <f t="shared" si="8"/>
        <v>0.73060563018171476</v>
      </c>
      <c r="F292" s="46">
        <f t="shared" si="9"/>
        <v>0.10661359015068518</v>
      </c>
    </row>
    <row r="293" spans="4:6" x14ac:dyDescent="0.2">
      <c r="D293" s="42">
        <v>3</v>
      </c>
      <c r="E293" s="46">
        <f t="shared" si="8"/>
        <v>0.72202448889260362</v>
      </c>
      <c r="F293" s="46">
        <f t="shared" si="9"/>
        <v>0.11032264880386894</v>
      </c>
    </row>
    <row r="294" spans="4:6" x14ac:dyDescent="0.2">
      <c r="D294" s="42">
        <v>3.01</v>
      </c>
      <c r="E294" s="46">
        <f t="shared" si="8"/>
        <v>0.71356812282245174</v>
      </c>
      <c r="F294" s="46">
        <f t="shared" si="9"/>
        <v>0.11412848720372895</v>
      </c>
    </row>
    <row r="295" spans="4:6" x14ac:dyDescent="0.2">
      <c r="D295" s="42">
        <v>3.02</v>
      </c>
      <c r="E295" s="46">
        <f t="shared" si="8"/>
        <v>0.70523437732843552</v>
      </c>
      <c r="F295" s="46">
        <f t="shared" si="9"/>
        <v>0.11803260912669233</v>
      </c>
    </row>
    <row r="296" spans="4:6" x14ac:dyDescent="0.2">
      <c r="D296" s="42">
        <v>3.03</v>
      </c>
      <c r="E296" s="46">
        <f t="shared" si="8"/>
        <v>0.69702114068609633</v>
      </c>
      <c r="F296" s="46">
        <f t="shared" si="9"/>
        <v>0.12203651637238115</v>
      </c>
    </row>
    <row r="297" spans="4:6" x14ac:dyDescent="0.2">
      <c r="D297" s="42">
        <v>3.04</v>
      </c>
      <c r="E297" s="46">
        <f t="shared" si="8"/>
        <v>0.68892634312448497</v>
      </c>
      <c r="F297" s="46">
        <f t="shared" si="9"/>
        <v>0.12614170821905688</v>
      </c>
    </row>
    <row r="298" spans="4:6" x14ac:dyDescent="0.2">
      <c r="D298" s="42">
        <v>3.05</v>
      </c>
      <c r="E298" s="46">
        <f t="shared" si="8"/>
        <v>0.6809479558853736</v>
      </c>
      <c r="F298" s="46">
        <f t="shared" si="9"/>
        <v>0.13034968088009893</v>
      </c>
    </row>
    <row r="299" spans="4:6" x14ac:dyDescent="0.2">
      <c r="D299" s="42">
        <v>3.06</v>
      </c>
      <c r="E299" s="46">
        <f t="shared" si="8"/>
        <v>0.6730839903058663</v>
      </c>
      <c r="F299" s="46">
        <f t="shared" si="9"/>
        <v>0.13466192696186816</v>
      </c>
    </row>
    <row r="300" spans="4:6" x14ac:dyDescent="0.2">
      <c r="D300" s="42">
        <v>3.07</v>
      </c>
      <c r="E300" s="46">
        <f t="shared" si="8"/>
        <v>0.66533249692378671</v>
      </c>
      <c r="F300" s="46">
        <f t="shared" si="9"/>
        <v>0.13907993492329973</v>
      </c>
    </row>
    <row r="301" spans="4:6" x14ac:dyDescent="0.2">
      <c r="D301" s="42">
        <v>3.08</v>
      </c>
      <c r="E301" s="46">
        <f t="shared" si="8"/>
        <v>0.65769156460520661</v>
      </c>
      <c r="F301" s="46">
        <f t="shared" si="9"/>
        <v>0.14360518853755672</v>
      </c>
    </row>
    <row r="302" spans="4:6" x14ac:dyDescent="0.2">
      <c r="D302" s="42">
        <v>3.09</v>
      </c>
      <c r="E302" s="46">
        <f t="shared" si="8"/>
        <v>0.65015931969353469</v>
      </c>
      <c r="F302" s="46">
        <f t="shared" si="9"/>
        <v>0.14823916635608278</v>
      </c>
    </row>
    <row r="303" spans="4:6" x14ac:dyDescent="0.2">
      <c r="D303" s="42">
        <v>3.1</v>
      </c>
      <c r="E303" s="46">
        <f t="shared" si="8"/>
        <v>0.64273392517956573</v>
      </c>
      <c r="F303" s="46">
        <f t="shared" si="9"/>
        <v>0.15298334117537804</v>
      </c>
    </row>
    <row r="304" spans="4:6" x14ac:dyDescent="0.2">
      <c r="D304" s="42">
        <v>3.11</v>
      </c>
      <c r="E304" s="46">
        <f t="shared" si="8"/>
        <v>0.6354135798919387</v>
      </c>
      <c r="F304" s="46">
        <f t="shared" si="9"/>
        <v>0.1578391795068059</v>
      </c>
    </row>
    <row r="305" spans="4:6" x14ac:dyDescent="0.2">
      <c r="D305" s="42">
        <v>3.12</v>
      </c>
      <c r="E305" s="46">
        <f t="shared" si="8"/>
        <v>0.62819651770744356</v>
      </c>
      <c r="F305" s="46">
        <f t="shared" si="9"/>
        <v>0.16280814104975877</v>
      </c>
    </row>
    <row r="306" spans="4:6" x14ac:dyDescent="0.2">
      <c r="D306" s="42">
        <v>3.13</v>
      </c>
      <c r="E306" s="46">
        <f t="shared" si="8"/>
        <v>0.62108100678065536</v>
      </c>
      <c r="F306" s="46">
        <f t="shared" si="9"/>
        <v>0.16789167816847475</v>
      </c>
    </row>
    <row r="307" spans="4:6" x14ac:dyDescent="0.2">
      <c r="D307" s="42">
        <v>3.14</v>
      </c>
      <c r="E307" s="46">
        <f t="shared" si="8"/>
        <v>0.61406534879236374</v>
      </c>
      <c r="F307" s="46">
        <f t="shared" si="9"/>
        <v>0.17309123537280841</v>
      </c>
    </row>
    <row r="308" spans="4:6" x14ac:dyDescent="0.2">
      <c r="D308" s="42">
        <v>3.15</v>
      </c>
      <c r="E308" s="46">
        <f t="shared" si="8"/>
        <v>0.60714787821631266</v>
      </c>
      <c r="F308" s="46">
        <f t="shared" si="9"/>
        <v>0.17840824880324252</v>
      </c>
    </row>
    <row r="309" spans="4:6" x14ac:dyDescent="0.2">
      <c r="D309" s="42">
        <v>3.16</v>
      </c>
      <c r="E309" s="46">
        <f t="shared" si="8"/>
        <v>0.60032696160374532</v>
      </c>
      <c r="F309" s="46">
        <f t="shared" si="9"/>
        <v>0.18384414572042862</v>
      </c>
    </row>
    <row r="310" spans="4:6" x14ac:dyDescent="0.2">
      <c r="D310" s="42">
        <v>3.17</v>
      </c>
      <c r="E310" s="46">
        <f t="shared" si="8"/>
        <v>0.59360099688529377</v>
      </c>
      <c r="F310" s="46">
        <f t="shared" si="9"/>
        <v>0.18940034399952582</v>
      </c>
    </row>
    <row r="311" spans="4:6" x14ac:dyDescent="0.2">
      <c r="D311" s="42">
        <v>3.18</v>
      </c>
      <c r="E311" s="46">
        <f t="shared" si="8"/>
        <v>0.58696841268974242</v>
      </c>
      <c r="F311" s="46">
        <f t="shared" si="9"/>
        <v>0.19507825162961331</v>
      </c>
    </row>
    <row r="312" spans="4:6" x14ac:dyDescent="0.2">
      <c r="D312" s="42">
        <v>3.19</v>
      </c>
      <c r="E312" s="46">
        <f t="shared" si="8"/>
        <v>0.58042766767923015</v>
      </c>
      <c r="F312" s="46">
        <f t="shared" si="9"/>
        <v>0.20087926621842558</v>
      </c>
    </row>
    <row r="313" spans="4:6" x14ac:dyDescent="0.2">
      <c r="D313" s="42">
        <v>3.2</v>
      </c>
      <c r="E313" s="46">
        <f t="shared" si="8"/>
        <v>0.57397724990044108</v>
      </c>
      <c r="F313" s="46">
        <f t="shared" si="9"/>
        <v>0.20680477450267534</v>
      </c>
    </row>
    <row r="314" spans="4:6" x14ac:dyDescent="0.2">
      <c r="D314" s="42">
        <v>3.21</v>
      </c>
      <c r="E314" s="46">
        <f t="shared" si="8"/>
        <v>0.56761567615138142</v>
      </c>
      <c r="F314" s="46">
        <f t="shared" si="9"/>
        <v>0.2128561518642004</v>
      </c>
    </row>
    <row r="315" spans="4:6" x14ac:dyDescent="0.2">
      <c r="D315" s="42">
        <v>3.22</v>
      </c>
      <c r="E315" s="46">
        <f t="shared" si="8"/>
        <v>0.5613414913633118</v>
      </c>
      <c r="F315" s="46">
        <f t="shared" si="9"/>
        <v>0.21903476185217222</v>
      </c>
    </row>
    <row r="316" spans="4:6" x14ac:dyDescent="0.2">
      <c r="D316" s="42">
        <v>3.23</v>
      </c>
      <c r="E316" s="46">
        <f t="shared" si="8"/>
        <v>0.55515326799745679</v>
      </c>
      <c r="F316" s="46">
        <f t="shared" si="9"/>
        <v>0.22534195571159565</v>
      </c>
    </row>
    <row r="317" spans="4:6" x14ac:dyDescent="0.2">
      <c r="D317" s="42">
        <v>3.24</v>
      </c>
      <c r="E317" s="46">
        <f t="shared" si="8"/>
        <v>0.54904960545608839</v>
      </c>
      <c r="F317" s="46">
        <f t="shared" si="9"/>
        <v>0.2317790719183227</v>
      </c>
    </row>
    <row r="318" spans="4:6" x14ac:dyDescent="0.2">
      <c r="D318" s="42">
        <v>3.25</v>
      </c>
      <c r="E318" s="46">
        <f t="shared" si="8"/>
        <v>0.54302912950762094</v>
      </c>
      <c r="F318" s="46">
        <f t="shared" si="9"/>
        <v>0.23834743572078856</v>
      </c>
    </row>
    <row r="319" spans="4:6" x14ac:dyDescent="0.2">
      <c r="D319" s="42">
        <v>3.26</v>
      </c>
      <c r="E319" s="46">
        <f t="shared" si="8"/>
        <v>0.53709049172534018</v>
      </c>
      <c r="F319" s="46">
        <f t="shared" si="9"/>
        <v>0.2450483586886737</v>
      </c>
    </row>
    <row r="320" spans="4:6" x14ac:dyDescent="0.2">
      <c r="D320" s="42">
        <v>3.27</v>
      </c>
      <c r="E320" s="46">
        <f t="shared" si="8"/>
        <v>0.53123236893942138</v>
      </c>
      <c r="F320" s="46">
        <f t="shared" si="9"/>
        <v>0.2518831382686969</v>
      </c>
    </row>
    <row r="321" spans="4:6" x14ac:dyDescent="0.2">
      <c r="D321" s="42">
        <v>3.28</v>
      </c>
      <c r="E321" s="46">
        <f t="shared" si="8"/>
        <v>0.52545346270188875</v>
      </c>
      <c r="F321" s="46">
        <f t="shared" si="9"/>
        <v>0.25885305734771191</v>
      </c>
    </row>
    <row r="322" spans="4:6" x14ac:dyDescent="0.2">
      <c r="D322" s="42">
        <v>3.29</v>
      </c>
      <c r="E322" s="46">
        <f t="shared" si="8"/>
        <v>0.51975249876417517</v>
      </c>
      <c r="F322" s="46">
        <f t="shared" si="9"/>
        <v>0.2659593838233012</v>
      </c>
    </row>
    <row r="323" spans="4:6" x14ac:dyDescent="0.2">
      <c r="D323" s="42">
        <v>3.3</v>
      </c>
      <c r="E323" s="46">
        <f t="shared" si="8"/>
        <v>0.51412822656696788</v>
      </c>
      <c r="F323" s="46">
        <f t="shared" si="9"/>
        <v>0.27320337018203977</v>
      </c>
    </row>
    <row r="324" spans="4:6" x14ac:dyDescent="0.2">
      <c r="D324" s="42">
        <v>3.31</v>
      </c>
      <c r="E324" s="46">
        <f t="shared" ref="E324:E387" si="10">((1-$B$3)*$B$4^2/(PI()*$B$5^2))*374200000/(D324^5*(EXP(14380/(D324*$B$6))-1))</f>
        <v>0.50857941874201062</v>
      </c>
      <c r="F324" s="46">
        <f t="shared" ref="F324:F387" si="11">($B$3/PI())*374200000/(D324^5*(EXP(14380/(D324*$B$7))-1))</f>
        <v>0.280586253085572</v>
      </c>
    </row>
    <row r="325" spans="4:6" x14ac:dyDescent="0.2">
      <c r="D325" s="42">
        <v>3.32</v>
      </c>
      <c r="E325" s="46">
        <f t="shared" si="10"/>
        <v>0.50310487062556708</v>
      </c>
      <c r="F325" s="46">
        <f t="shared" si="11"/>
        <v>0.2881092529646842</v>
      </c>
    </row>
    <row r="326" spans="4:6" x14ac:dyDescent="0.2">
      <c r="D326" s="42">
        <v>3.33</v>
      </c>
      <c r="E326" s="46">
        <f t="shared" si="10"/>
        <v>0.49770339978323397</v>
      </c>
      <c r="F326" s="46">
        <f t="shared" si="11"/>
        <v>0.29577357362150686</v>
      </c>
    </row>
    <row r="327" spans="4:6" x14ac:dyDescent="0.2">
      <c r="D327" s="42">
        <v>3.34</v>
      </c>
      <c r="E327" s="46">
        <f t="shared" si="10"/>
        <v>0.49237384554582481</v>
      </c>
      <c r="F327" s="46">
        <f t="shared" si="11"/>
        <v>0.30358040183997748</v>
      </c>
    </row>
    <row r="328" spans="4:6" x14ac:dyDescent="0.2">
      <c r="D328" s="42">
        <v>3.35</v>
      </c>
      <c r="E328" s="46">
        <f t="shared" si="10"/>
        <v>0.48711506855603209</v>
      </c>
      <c r="F328" s="46">
        <f t="shared" si="11"/>
        <v>0.3115309070047188</v>
      </c>
    </row>
    <row r="329" spans="4:6" x14ac:dyDescent="0.2">
      <c r="D329" s="42">
        <v>3.36</v>
      </c>
      <c r="E329" s="46">
        <f t="shared" si="10"/>
        <v>0.48192595032559965</v>
      </c>
      <c r="F329" s="46">
        <f t="shared" si="11"/>
        <v>0.31962624072843299</v>
      </c>
    </row>
    <row r="330" spans="4:6" x14ac:dyDescent="0.2">
      <c r="D330" s="42">
        <v>3.37</v>
      </c>
      <c r="E330" s="46">
        <f t="shared" si="10"/>
        <v>0.47680539280273121</v>
      </c>
      <c r="F330" s="46">
        <f t="shared" si="11"/>
        <v>0.32786753648794192</v>
      </c>
    </row>
    <row r="331" spans="4:6" x14ac:dyDescent="0.2">
      <c r="D331" s="42">
        <v>3.38</v>
      </c>
      <c r="E331" s="46">
        <f t="shared" si="10"/>
        <v>0.47175231794948486</v>
      </c>
      <c r="F331" s="46">
        <f t="shared" si="11"/>
        <v>0.33625590926897603</v>
      </c>
    </row>
    <row r="332" spans="4:6" x14ac:dyDescent="0.2">
      <c r="D332" s="42">
        <v>3.39</v>
      </c>
      <c r="E332" s="46">
        <f t="shared" si="10"/>
        <v>0.46676566732888669</v>
      </c>
      <c r="F332" s="46">
        <f t="shared" si="11"/>
        <v>0.34479245521981294</v>
      </c>
    </row>
    <row r="333" spans="4:6" x14ac:dyDescent="0.2">
      <c r="D333" s="42">
        <v>3.4</v>
      </c>
      <c r="E333" s="46">
        <f t="shared" si="10"/>
        <v>0.46184440170153562</v>
      </c>
      <c r="F333" s="46">
        <f t="shared" si="11"/>
        <v>0.35347825131386013</v>
      </c>
    </row>
    <row r="334" spans="4:6" x14ac:dyDescent="0.2">
      <c r="D334" s="42">
        <v>3.41</v>
      </c>
      <c r="E334" s="46">
        <f t="shared" si="10"/>
        <v>0.45698750063144017</v>
      </c>
      <c r="F334" s="46">
        <f t="shared" si="11"/>
        <v>0.36231435502126913</v>
      </c>
    </row>
    <row r="335" spans="4:6" x14ac:dyDescent="0.2">
      <c r="D335" s="42">
        <v>3.42</v>
      </c>
      <c r="E335" s="46">
        <f t="shared" si="10"/>
        <v>0.45219396210087531</v>
      </c>
      <c r="F335" s="46">
        <f t="shared" si="11"/>
        <v>0.37130180398964785</v>
      </c>
    </row>
    <row r="336" spans="4:6" x14ac:dyDescent="0.2">
      <c r="D336" s="42">
        <v>3.43</v>
      </c>
      <c r="E336" s="46">
        <f t="shared" si="10"/>
        <v>0.44746280213401246</v>
      </c>
      <c r="F336" s="46">
        <f t="shared" si="11"/>
        <v>0.38044161573395974</v>
      </c>
    </row>
    <row r="337" spans="4:7" x14ac:dyDescent="0.2">
      <c r="D337" s="42">
        <v>3.44</v>
      </c>
      <c r="E337" s="46">
        <f t="shared" si="10"/>
        <v>0.44279305442912331</v>
      </c>
      <c r="F337" s="46">
        <f t="shared" si="11"/>
        <v>0.38973478733565459</v>
      </c>
    </row>
    <row r="338" spans="4:7" x14ac:dyDescent="0.2">
      <c r="D338" s="42">
        <v>3.45</v>
      </c>
      <c r="E338" s="46">
        <f t="shared" si="10"/>
        <v>0.43818376999912367</v>
      </c>
      <c r="F338" s="46">
        <f t="shared" si="11"/>
        <v>0.39918229515110787</v>
      </c>
    </row>
    <row r="339" spans="4:7" ht="13.5" thickBot="1" x14ac:dyDescent="0.25">
      <c r="D339" s="42">
        <v>3.46</v>
      </c>
      <c r="E339" s="46">
        <f t="shared" si="10"/>
        <v>0.43363401682026703</v>
      </c>
      <c r="F339" s="46">
        <f t="shared" si="11"/>
        <v>0.40878509452939288</v>
      </c>
    </row>
    <row r="340" spans="4:7" x14ac:dyDescent="0.2">
      <c r="D340" s="54">
        <v>3.47</v>
      </c>
      <c r="E340" s="55">
        <f t="shared" si="10"/>
        <v>0.42914287948876906</v>
      </c>
      <c r="F340" s="56">
        <f t="shared" si="11"/>
        <v>0.41854411953944959</v>
      </c>
      <c r="G340" t="s">
        <v>46</v>
      </c>
    </row>
    <row r="341" spans="4:7" ht="13.5" thickBot="1" x14ac:dyDescent="0.25">
      <c r="D341" s="57">
        <v>3.48</v>
      </c>
      <c r="E341" s="58">
        <f t="shared" si="10"/>
        <v>0.42470945888517936</v>
      </c>
      <c r="F341" s="59">
        <f t="shared" si="11"/>
        <v>0.42846028270668318</v>
      </c>
    </row>
    <row r="342" spans="4:7" x14ac:dyDescent="0.2">
      <c r="D342" s="42">
        <v>3.49</v>
      </c>
      <c r="E342" s="46">
        <f t="shared" si="10"/>
        <v>0.42033287184630047</v>
      </c>
      <c r="F342" s="46">
        <f t="shared" si="11"/>
        <v>0.43853447475900109</v>
      </c>
    </row>
    <row r="343" spans="4:7" x14ac:dyDescent="0.2">
      <c r="D343" s="42">
        <v>3.5</v>
      </c>
      <c r="E343" s="46">
        <f t="shared" si="10"/>
        <v>0.41601225084447063</v>
      </c>
      <c r="F343" s="46">
        <f t="shared" si="11"/>
        <v>0.44876756438233906</v>
      </c>
    </row>
    <row r="344" spans="4:7" x14ac:dyDescent="0.2">
      <c r="D344" s="42">
        <v>3.51</v>
      </c>
      <c r="E344" s="46">
        <f t="shared" si="10"/>
        <v>0.41174674367402625</v>
      </c>
      <c r="F344" s="46">
        <f t="shared" si="11"/>
        <v>0.45916039798567782</v>
      </c>
    </row>
    <row r="345" spans="4:7" x14ac:dyDescent="0.2">
      <c r="D345" s="42">
        <v>3.52</v>
      </c>
      <c r="E345" s="46">
        <f t="shared" si="10"/>
        <v>0.40753551314477193</v>
      </c>
      <c r="F345" s="46">
        <f t="shared" si="11"/>
        <v>0.46971379947555614</v>
      </c>
    </row>
    <row r="346" spans="4:7" x14ac:dyDescent="0.2">
      <c r="D346" s="42">
        <v>3.53</v>
      </c>
      <c r="E346" s="46">
        <f t="shared" si="10"/>
        <v>0.40337773678228162</v>
      </c>
      <c r="F346" s="46">
        <f t="shared" si="11"/>
        <v>0.48042857004009665</v>
      </c>
    </row>
    <row r="347" spans="4:7" x14ac:dyDescent="0.2">
      <c r="D347" s="42">
        <v>3.54</v>
      </c>
      <c r="E347" s="46">
        <f t="shared" si="10"/>
        <v>0.39927260653486385</v>
      </c>
      <c r="F347" s="46">
        <f t="shared" si="11"/>
        <v>0.49130548794252588</v>
      </c>
    </row>
    <row r="348" spans="4:7" x14ac:dyDescent="0.2">
      <c r="D348" s="42">
        <v>3.55</v>
      </c>
      <c r="E348" s="46">
        <f t="shared" si="10"/>
        <v>0.39521932848703223</v>
      </c>
      <c r="F348" s="46">
        <f t="shared" si="11"/>
        <v>0.50234530832421143</v>
      </c>
    </row>
    <row r="349" spans="4:7" x14ac:dyDescent="0.2">
      <c r="D349" s="42">
        <v>3.56</v>
      </c>
      <c r="E349" s="46">
        <f t="shared" si="10"/>
        <v>0.39121712257931596</v>
      </c>
      <c r="F349" s="46">
        <f t="shared" si="11"/>
        <v>0.51354876301715169</v>
      </c>
    </row>
    <row r="350" spans="4:7" x14ac:dyDescent="0.2">
      <c r="D350" s="42">
        <v>3.57</v>
      </c>
      <c r="E350" s="46">
        <f t="shared" si="10"/>
        <v>0.38726522233426314</v>
      </c>
      <c r="F350" s="46">
        <f t="shared" si="11"/>
        <v>0.52491656036594936</v>
      </c>
    </row>
    <row r="351" spans="4:7" x14ac:dyDescent="0.2">
      <c r="D351" s="42">
        <v>3.58</v>
      </c>
      <c r="E351" s="46">
        <f t="shared" si="10"/>
        <v>0.3833628745884789</v>
      </c>
      <c r="F351" s="46">
        <f t="shared" si="11"/>
        <v>0.53644938505922357</v>
      </c>
    </row>
    <row r="352" spans="4:7" x14ac:dyDescent="0.2">
      <c r="D352" s="42">
        <v>3.59</v>
      </c>
      <c r="E352" s="46">
        <f t="shared" si="10"/>
        <v>0.37950933923056035</v>
      </c>
      <c r="F352" s="46">
        <f t="shared" si="11"/>
        <v>0.54814789797041163</v>
      </c>
    </row>
    <row r="353" spans="4:6" x14ac:dyDescent="0.2">
      <c r="D353" s="42">
        <v>3.6</v>
      </c>
      <c r="E353" s="46">
        <f t="shared" si="10"/>
        <v>0.37570388894477796</v>
      </c>
      <c r="F353" s="46">
        <f t="shared" si="11"/>
        <v>0.56001273600796875</v>
      </c>
    </row>
    <row r="354" spans="4:6" x14ac:dyDescent="0.2">
      <c r="D354" s="42">
        <v>3.61</v>
      </c>
      <c r="E354" s="46">
        <f t="shared" si="10"/>
        <v>0.37194580896036972</v>
      </c>
      <c r="F354" s="46">
        <f t="shared" si="11"/>
        <v>0.5720445119748766</v>
      </c>
    </row>
    <row r="355" spans="4:6" x14ac:dyDescent="0.2">
      <c r="D355" s="42">
        <v>3.62</v>
      </c>
      <c r="E355" s="46">
        <f t="shared" si="10"/>
        <v>0.36823439680631098</v>
      </c>
      <c r="F355" s="46">
        <f t="shared" si="11"/>
        <v>0.58424381443745987</v>
      </c>
    </row>
    <row r="356" spans="4:6" x14ac:dyDescent="0.2">
      <c r="D356" s="42">
        <v>3.63</v>
      </c>
      <c r="E356" s="46">
        <f t="shared" si="10"/>
        <v>0.3645689620714288</v>
      </c>
      <c r="F356" s="46">
        <f t="shared" si="11"/>
        <v>0.59661120760342012</v>
      </c>
    </row>
    <row r="357" spans="4:6" x14ac:dyDescent="0.2">
      <c r="D357" s="42">
        <v>3.64</v>
      </c>
      <c r="E357" s="46">
        <f t="shared" si="10"/>
        <v>0.36094882616973267</v>
      </c>
      <c r="F357" s="46">
        <f t="shared" si="11"/>
        <v>0.60914723120907477</v>
      </c>
    </row>
    <row r="358" spans="4:6" x14ac:dyDescent="0.2">
      <c r="D358" s="42">
        <v>3.65</v>
      </c>
      <c r="E358" s="46">
        <f t="shared" si="10"/>
        <v>0.35737332211083711</v>
      </c>
      <c r="F358" s="46">
        <f t="shared" si="11"/>
        <v>0.62185240041570244</v>
      </c>
    </row>
    <row r="359" spans="4:6" x14ac:dyDescent="0.2">
      <c r="D359" s="42">
        <v>3.66</v>
      </c>
      <c r="E359" s="46">
        <f t="shared" si="10"/>
        <v>0.35384179427535195</v>
      </c>
      <c r="F359" s="46">
        <f t="shared" si="11"/>
        <v>0.63472720571496566</v>
      </c>
    </row>
    <row r="360" spans="4:6" x14ac:dyDescent="0.2">
      <c r="D360" s="42">
        <v>3.67</v>
      </c>
      <c r="E360" s="46">
        <f t="shared" si="10"/>
        <v>0.3503535981951289</v>
      </c>
      <c r="F360" s="46">
        <f t="shared" si="11"/>
        <v>0.6477721128433096</v>
      </c>
    </row>
    <row r="361" spans="4:6" x14ac:dyDescent="0.2">
      <c r="D361" s="42">
        <v>3.68</v>
      </c>
      <c r="E361" s="46">
        <f t="shared" si="10"/>
        <v>0.34690810033823855</v>
      </c>
      <c r="F361" s="46">
        <f t="shared" si="11"/>
        <v>0.66098756270530201</v>
      </c>
    </row>
    <row r="362" spans="4:6" x14ac:dyDescent="0.2">
      <c r="D362" s="42">
        <v>3.69</v>
      </c>
      <c r="E362" s="46">
        <f t="shared" si="10"/>
        <v>0.34350467789857642</v>
      </c>
      <c r="F362" s="46">
        <f t="shared" si="11"/>
        <v>0.67437397130580701</v>
      </c>
    </row>
    <row r="363" spans="4:6" x14ac:dyDescent="0.2">
      <c r="D363" s="42">
        <v>3.7</v>
      </c>
      <c r="E363" s="46">
        <f t="shared" si="10"/>
        <v>0.34014271858997924</v>
      </c>
      <c r="F363" s="46">
        <f t="shared" si="11"/>
        <v>0.68793172969094407</v>
      </c>
    </row>
    <row r="364" spans="4:6" x14ac:dyDescent="0.2">
      <c r="D364" s="42">
        <v>3.71</v>
      </c>
      <c r="E364" s="46">
        <f t="shared" si="10"/>
        <v>0.33682162044475311</v>
      </c>
      <c r="F364" s="46">
        <f t="shared" si="11"/>
        <v>0.70166120389770925</v>
      </c>
    </row>
    <row r="365" spans="4:6" x14ac:dyDescent="0.2">
      <c r="D365" s="42">
        <v>3.72</v>
      </c>
      <c r="E365" s="46">
        <f t="shared" si="10"/>
        <v>0.33354079161650124</v>
      </c>
      <c r="F365" s="46">
        <f t="shared" si="11"/>
        <v>0.71556273491222522</v>
      </c>
    </row>
    <row r="366" spans="4:6" x14ac:dyDescent="0.2">
      <c r="D366" s="42">
        <v>3.73</v>
      </c>
      <c r="E366" s="46">
        <f t="shared" si="10"/>
        <v>0.33029965018715884</v>
      </c>
      <c r="F366" s="46">
        <f t="shared" si="11"/>
        <v>0.7296366386364892</v>
      </c>
    </row>
    <row r="367" spans="4:6" x14ac:dyDescent="0.2">
      <c r="D367" s="42">
        <v>3.74</v>
      </c>
      <c r="E367" s="46">
        <f t="shared" si="10"/>
        <v>0.32709762397812814</v>
      </c>
      <c r="F367" s="46">
        <f t="shared" si="11"/>
        <v>0.74388320586353396</v>
      </c>
    </row>
    <row r="368" spans="4:6" x14ac:dyDescent="0.2">
      <c r="D368" s="42">
        <v>3.75</v>
      </c>
      <c r="E368" s="46">
        <f t="shared" si="10"/>
        <v>0.32393415036542506</v>
      </c>
      <c r="F368" s="46">
        <f t="shared" si="11"/>
        <v>0.75830270226092455</v>
      </c>
    </row>
    <row r="369" spans="4:6" x14ac:dyDescent="0.2">
      <c r="D369" s="42">
        <v>3.76</v>
      </c>
      <c r="E369" s="46">
        <f t="shared" si="10"/>
        <v>0.32080867609873676</v>
      </c>
      <c r="F369" s="46">
        <f t="shared" si="11"/>
        <v>0.77289536836248696</v>
      </c>
    </row>
    <row r="370" spans="4:6" x14ac:dyDescent="0.2">
      <c r="D370" s="42">
        <v>3.77</v>
      </c>
      <c r="E370" s="46">
        <f t="shared" si="10"/>
        <v>0.31772065712430447</v>
      </c>
      <c r="F370" s="46">
        <f t="shared" si="11"/>
        <v>0.78766141956814173</v>
      </c>
    </row>
    <row r="371" spans="4:6" x14ac:dyDescent="0.2">
      <c r="D371" s="42">
        <v>3.78</v>
      </c>
      <c r="E371" s="46">
        <f t="shared" si="10"/>
        <v>0.31466955841154126</v>
      </c>
      <c r="F371" s="46">
        <f t="shared" si="11"/>
        <v>0.80260104615177552</v>
      </c>
    </row>
    <row r="372" spans="4:6" x14ac:dyDescent="0.2">
      <c r="D372" s="42">
        <v>3.79</v>
      </c>
      <c r="E372" s="46">
        <f t="shared" si="10"/>
        <v>0.31165485378329372</v>
      </c>
      <c r="F372" s="46">
        <f t="shared" si="11"/>
        <v>0.81771441327702121</v>
      </c>
    </row>
    <row r="373" spans="4:6" x14ac:dyDescent="0.2">
      <c r="D373" s="42">
        <v>3.8</v>
      </c>
      <c r="E373" s="46">
        <f t="shared" si="10"/>
        <v>0.3086760257496709</v>
      </c>
      <c r="F373" s="46">
        <f t="shared" si="11"/>
        <v>0.8330016610208566</v>
      </c>
    </row>
    <row r="374" spans="4:6" x14ac:dyDescent="0.2">
      <c r="D374" s="42">
        <v>3.81</v>
      </c>
      <c r="E374" s="46">
        <f t="shared" si="10"/>
        <v>0.30573256534534998</v>
      </c>
      <c r="F374" s="46">
        <f t="shared" si="11"/>
        <v>0.8484629044048857</v>
      </c>
    </row>
    <row r="375" spans="4:6" x14ac:dyDescent="0.2">
      <c r="D375" s="42">
        <v>3.82</v>
      </c>
      <c r="E375" s="46">
        <f t="shared" si="10"/>
        <v>0.30282397197028527</v>
      </c>
      <c r="F375" s="46">
        <f t="shared" si="11"/>
        <v>0.86409823343420211</v>
      </c>
    </row>
    <row r="376" spans="4:6" x14ac:dyDescent="0.2">
      <c r="D376" s="42">
        <v>3.83</v>
      </c>
      <c r="E376" s="46">
        <f t="shared" si="10"/>
        <v>0.29994975323373685</v>
      </c>
      <c r="F376" s="46">
        <f t="shared" si="11"/>
        <v>0.87990771314375182</v>
      </c>
    </row>
    <row r="377" spans="4:6" x14ac:dyDescent="0.2">
      <c r="D377" s="42">
        <v>3.84</v>
      </c>
      <c r="E377" s="46">
        <f t="shared" si="10"/>
        <v>0.29710942480154695</v>
      </c>
      <c r="F377" s="46">
        <f t="shared" si="11"/>
        <v>0.89589138365200405</v>
      </c>
    </row>
    <row r="378" spans="4:6" x14ac:dyDescent="0.2">
      <c r="D378" s="42">
        <v>3.85</v>
      </c>
      <c r="E378" s="46">
        <f t="shared" si="10"/>
        <v>0.2943025102465856</v>
      </c>
      <c r="F378" s="46">
        <f t="shared" si="11"/>
        <v>0.91204926022189903</v>
      </c>
    </row>
    <row r="379" spans="4:6" x14ac:dyDescent="0.2">
      <c r="D379" s="42">
        <v>3.86</v>
      </c>
      <c r="E379" s="46">
        <f t="shared" si="10"/>
        <v>0.29152854090229707</v>
      </c>
      <c r="F379" s="46">
        <f t="shared" si="11"/>
        <v>0.92838133332887629</v>
      </c>
    </row>
    <row r="380" spans="4:6" x14ac:dyDescent="0.2">
      <c r="D380" s="42">
        <v>3.87</v>
      </c>
      <c r="E380" s="46">
        <f t="shared" si="10"/>
        <v>0.28878705571927138</v>
      </c>
      <c r="F380" s="46">
        <f t="shared" si="11"/>
        <v>0.94488756873592561</v>
      </c>
    </row>
    <row r="381" spans="4:6" x14ac:dyDescent="0.2">
      <c r="D381" s="42">
        <v>3.88</v>
      </c>
      <c r="E381" s="46">
        <f t="shared" si="10"/>
        <v>0.28607760112477909</v>
      </c>
      <c r="F381" s="46">
        <f t="shared" si="11"/>
        <v>0.96156790757548039</v>
      </c>
    </row>
    <row r="382" spans="4:6" x14ac:dyDescent="0.2">
      <c r="D382" s="42">
        <v>3.89</v>
      </c>
      <c r="E382" s="46">
        <f t="shared" si="10"/>
        <v>0.28339973088519332</v>
      </c>
      <c r="F382" s="46">
        <f t="shared" si="11"/>
        <v>0.97842226643808317</v>
      </c>
    </row>
    <row r="383" spans="4:6" x14ac:dyDescent="0.2">
      <c r="D383" s="42">
        <v>3.9</v>
      </c>
      <c r="E383" s="46">
        <f t="shared" si="10"/>
        <v>0.28075300597124137</v>
      </c>
      <c r="F383" s="46">
        <f t="shared" si="11"/>
        <v>0.99545053746765444</v>
      </c>
    </row>
    <row r="384" spans="4:6" x14ac:dyDescent="0.2">
      <c r="D384" s="42">
        <v>3.91</v>
      </c>
      <c r="E384" s="46">
        <f t="shared" si="10"/>
        <v>0.27813699442601592</v>
      </c>
      <c r="F384" s="46">
        <f t="shared" si="11"/>
        <v>1.012652588463272</v>
      </c>
    </row>
    <row r="385" spans="4:6" x14ac:dyDescent="0.2">
      <c r="D385" s="42">
        <v>3.92</v>
      </c>
      <c r="E385" s="46">
        <f t="shared" si="10"/>
        <v>0.27555127123568895</v>
      </c>
      <c r="F385" s="46">
        <f t="shared" si="11"/>
        <v>1.030028262987297</v>
      </c>
    </row>
    <row r="386" spans="4:6" x14ac:dyDescent="0.2">
      <c r="D386" s="42">
        <v>3.93</v>
      </c>
      <c r="E386" s="46">
        <f t="shared" si="10"/>
        <v>0.27299541820286077</v>
      </c>
      <c r="F386" s="46">
        <f t="shared" si="11"/>
        <v>1.0475773804797575</v>
      </c>
    </row>
    <row r="387" spans="4:6" x14ac:dyDescent="0.2">
      <c r="D387" s="42">
        <v>3.94</v>
      </c>
      <c r="E387" s="46">
        <f t="shared" si="10"/>
        <v>0.27046902382249233</v>
      </c>
      <c r="F387" s="46">
        <f t="shared" si="11"/>
        <v>1.065299736378839</v>
      </c>
    </row>
    <row r="388" spans="4:6" x14ac:dyDescent="0.2">
      <c r="D388" s="42">
        <v>3.95</v>
      </c>
      <c r="E388" s="46">
        <f t="shared" ref="E388:E451" si="12">((1-$B$3)*$B$4^2/(PI()*$B$5^2))*374200000/(D388^5*(EXP(14380/(D388*$B$6))-1))</f>
        <v>0.26797168316035719</v>
      </c>
      <c r="F388" s="46">
        <f t="shared" ref="F388:F451" si="13">($B$3/PI())*374200000/(D388^5*(EXP(14380/(D388*$B$7))-1))</f>
        <v>1.0831951022473472</v>
      </c>
    </row>
    <row r="389" spans="4:6" x14ac:dyDescent="0.2">
      <c r="D389" s="42">
        <v>3.96</v>
      </c>
      <c r="E389" s="46">
        <f t="shared" si="12"/>
        <v>0.2655029977339583</v>
      </c>
      <c r="F389" s="46">
        <f t="shared" si="13"/>
        <v>1.1012632259050359</v>
      </c>
    </row>
    <row r="390" spans="4:6" x14ac:dyDescent="0.2">
      <c r="D390" s="42">
        <v>3.97</v>
      </c>
      <c r="E390" s="46">
        <f t="shared" si="12"/>
        <v>0.2630625753958562</v>
      </c>
      <c r="F390" s="46">
        <f t="shared" si="13"/>
        <v>1.119503831566637</v>
      </c>
    </row>
    <row r="391" spans="4:6" x14ac:dyDescent="0.2">
      <c r="D391" s="42">
        <v>3.98</v>
      </c>
      <c r="E391" s="46">
        <f t="shared" si="12"/>
        <v>0.2606500302193529</v>
      </c>
      <c r="F391" s="46">
        <f t="shared" si="13"/>
        <v>1.1379166199855033</v>
      </c>
    </row>
    <row r="392" spans="4:6" x14ac:dyDescent="0.2">
      <c r="D392" s="42">
        <v>3.99</v>
      </c>
      <c r="E392" s="46">
        <f t="shared" si="12"/>
        <v>0.25826498238647888</v>
      </c>
      <c r="F392" s="46">
        <f t="shared" si="13"/>
        <v>1.1565012686026828</v>
      </c>
    </row>
    <row r="393" spans="4:6" x14ac:dyDescent="0.2">
      <c r="D393" s="42">
        <v>4</v>
      </c>
      <c r="E393" s="46">
        <f t="shared" si="12"/>
        <v>0.25590705807823405</v>
      </c>
      <c r="F393" s="46">
        <f t="shared" si="13"/>
        <v>1.1752574317013433</v>
      </c>
    </row>
    <row r="394" spans="4:6" x14ac:dyDescent="0.2">
      <c r="D394" s="42">
        <v>4.01</v>
      </c>
      <c r="E394" s="46">
        <f t="shared" si="12"/>
        <v>0.25357588936702991</v>
      </c>
      <c r="F394" s="46">
        <f t="shared" si="13"/>
        <v>1.1941847405663792</v>
      </c>
    </row>
    <row r="395" spans="4:6" x14ac:dyDescent="0.2">
      <c r="D395" s="42">
        <v>4.0199999999999996</v>
      </c>
      <c r="E395" s="46">
        <f t="shared" si="12"/>
        <v>0.25127111411128739</v>
      </c>
      <c r="F395" s="46">
        <f t="shared" si="13"/>
        <v>1.2132828036490868</v>
      </c>
    </row>
    <row r="396" spans="4:6" x14ac:dyDescent="0.2">
      <c r="D396" s="42">
        <v>4.03</v>
      </c>
      <c r="E396" s="46">
        <f t="shared" si="12"/>
        <v>0.24899237585213876</v>
      </c>
      <c r="F396" s="46">
        <f t="shared" si="13"/>
        <v>1.232551206736757</v>
      </c>
    </row>
    <row r="397" spans="4:6" x14ac:dyDescent="0.2">
      <c r="D397" s="42">
        <v>4.04</v>
      </c>
      <c r="E397" s="46">
        <f t="shared" si="12"/>
        <v>0.24673932371219306</v>
      </c>
      <c r="F397" s="46">
        <f t="shared" si="13"/>
        <v>1.2519895131270946</v>
      </c>
    </row>
    <row r="398" spans="4:6" x14ac:dyDescent="0.2">
      <c r="D398" s="42">
        <v>4.05</v>
      </c>
      <c r="E398" s="46">
        <f t="shared" si="12"/>
        <v>0.24451161229631149</v>
      </c>
      <c r="F398" s="46">
        <f t="shared" si="13"/>
        <v>1.2715972638072925</v>
      </c>
    </row>
    <row r="399" spans="4:6" x14ac:dyDescent="0.2">
      <c r="D399" s="42">
        <v>4.0599999999999996</v>
      </c>
      <c r="E399" s="46">
        <f t="shared" si="12"/>
        <v>0.24230890159435761</v>
      </c>
      <c r="F399" s="46">
        <f t="shared" si="13"/>
        <v>1.2913739776376287</v>
      </c>
    </row>
    <row r="400" spans="4:6" x14ac:dyDescent="0.2">
      <c r="D400" s="42">
        <v>4.07</v>
      </c>
      <c r="E400" s="46">
        <f t="shared" si="12"/>
        <v>0.24013085688587194</v>
      </c>
      <c r="F400" s="46">
        <f t="shared" si="13"/>
        <v>1.3113191515395053</v>
      </c>
    </row>
    <row r="401" spans="4:6" x14ac:dyDescent="0.2">
      <c r="D401" s="42">
        <v>4.08</v>
      </c>
      <c r="E401" s="46">
        <f t="shared" si="12"/>
        <v>0.23797714864663433</v>
      </c>
      <c r="F401" s="46">
        <f t="shared" si="13"/>
        <v>1.3314322606877294</v>
      </c>
    </row>
    <row r="402" spans="4:6" x14ac:dyDescent="0.2">
      <c r="D402" s="42">
        <v>4.09</v>
      </c>
      <c r="E402" s="46">
        <f t="shared" si="12"/>
        <v>0.2358474524570669</v>
      </c>
      <c r="F402" s="46">
        <f t="shared" si="13"/>
        <v>1.3517127587069715</v>
      </c>
    </row>
    <row r="403" spans="4:6" x14ac:dyDescent="0.2">
      <c r="D403" s="42">
        <v>4.0999999999999996</v>
      </c>
      <c r="E403" s="46">
        <f t="shared" si="12"/>
        <v>0.23374144891244444</v>
      </c>
      <c r="F403" s="46">
        <f t="shared" si="13"/>
        <v>1.3721600778722167</v>
      </c>
    </row>
    <row r="404" spans="4:6" x14ac:dyDescent="0.2">
      <c r="D404" s="42">
        <v>4.1100000000000003</v>
      </c>
      <c r="E404" s="46">
        <f t="shared" si="12"/>
        <v>0.23165882353486753</v>
      </c>
      <c r="F404" s="46">
        <f t="shared" si="13"/>
        <v>1.392773629313121</v>
      </c>
    </row>
    <row r="405" spans="4:6" x14ac:dyDescent="0.2">
      <c r="D405" s="42">
        <v>4.12</v>
      </c>
      <c r="E405" s="46">
        <f t="shared" si="12"/>
        <v>0.22959926668696276</v>
      </c>
      <c r="F405" s="46">
        <f t="shared" si="13"/>
        <v>1.4135528032221238</v>
      </c>
    </row>
    <row r="406" spans="4:6" x14ac:dyDescent="0.2">
      <c r="D406" s="42">
        <v>4.13</v>
      </c>
      <c r="E406" s="46">
        <f t="shared" si="12"/>
        <v>0.22756247348727157</v>
      </c>
      <c r="F406" s="46">
        <f t="shared" si="13"/>
        <v>1.4344969690661999</v>
      </c>
    </row>
    <row r="407" spans="4:6" x14ac:dyDescent="0.2">
      <c r="D407" s="42">
        <v>4.1399999999999997</v>
      </c>
      <c r="E407" s="46">
        <f t="shared" si="12"/>
        <v>0.22554814372729287</v>
      </c>
      <c r="F407" s="46">
        <f t="shared" si="13"/>
        <v>1.4556054758021018</v>
      </c>
    </row>
    <row r="408" spans="4:6" x14ac:dyDescent="0.2">
      <c r="D408" s="42">
        <v>4.1500000000000004</v>
      </c>
      <c r="E408" s="46">
        <f t="shared" si="12"/>
        <v>0.2235559817901413</v>
      </c>
      <c r="F408" s="46">
        <f t="shared" si="13"/>
        <v>1.4768776520950113</v>
      </c>
    </row>
    <row r="409" spans="4:6" x14ac:dyDescent="0.2">
      <c r="D409" s="42">
        <v>4.16</v>
      </c>
      <c r="E409" s="46">
        <f t="shared" si="12"/>
        <v>0.22158569657078933</v>
      </c>
      <c r="F409" s="46">
        <f t="shared" si="13"/>
        <v>1.498312806540425</v>
      </c>
    </row>
    <row r="410" spans="4:6" x14ac:dyDescent="0.2">
      <c r="D410" s="42">
        <v>4.17</v>
      </c>
      <c r="E410" s="46">
        <f t="shared" si="12"/>
        <v>0.21963700139785583</v>
      </c>
      <c r="F410" s="46">
        <f t="shared" si="13"/>
        <v>1.5199102278891796</v>
      </c>
    </row>
    <row r="411" spans="4:6" x14ac:dyDescent="0.2">
      <c r="D411" s="42">
        <v>4.18</v>
      </c>
      <c r="E411" s="46">
        <f t="shared" si="12"/>
        <v>0.21770961395691127</v>
      </c>
      <c r="F411" s="46">
        <f t="shared" si="13"/>
        <v>1.5416691852754956</v>
      </c>
    </row>
    <row r="412" spans="4:6" x14ac:dyDescent="0.2">
      <c r="D412" s="42">
        <v>4.1900000000000004</v>
      </c>
      <c r="E412" s="46">
        <f t="shared" si="12"/>
        <v>0.2158032562152653</v>
      </c>
      <c r="F412" s="46">
        <f t="shared" si="13"/>
        <v>1.5635889284478963</v>
      </c>
    </row>
    <row r="413" spans="4:6" x14ac:dyDescent="0.2">
      <c r="D413" s="42">
        <v>4.2</v>
      </c>
      <c r="E413" s="46">
        <f t="shared" si="12"/>
        <v>0.21391765434820575</v>
      </c>
      <c r="F413" s="46">
        <f t="shared" si="13"/>
        <v>1.5856686880029038</v>
      </c>
    </row>
    <row r="414" spans="4:6" x14ac:dyDescent="0.2">
      <c r="D414" s="42">
        <v>4.21</v>
      </c>
      <c r="E414" s="46">
        <f t="shared" si="12"/>
        <v>0.21205253866665663</v>
      </c>
      <c r="F414" s="46">
        <f t="shared" si="13"/>
        <v>1.6079076756213799</v>
      </c>
    </row>
    <row r="415" spans="4:6" x14ac:dyDescent="0.2">
      <c r="D415" s="42">
        <v>4.22</v>
      </c>
      <c r="E415" s="46">
        <f t="shared" si="12"/>
        <v>0.21020764354622773</v>
      </c>
      <c r="F415" s="46">
        <f t="shared" si="13"/>
        <v>1.630305084307383</v>
      </c>
    </row>
    <row r="416" spans="4:6" x14ac:dyDescent="0.2">
      <c r="D416" s="42">
        <v>4.2300000000000004</v>
      </c>
      <c r="E416" s="46">
        <f t="shared" si="12"/>
        <v>0.20838270735762401</v>
      </c>
      <c r="F416" s="46">
        <f t="shared" si="13"/>
        <v>1.6528600886294715</v>
      </c>
    </row>
    <row r="417" spans="4:6" x14ac:dyDescent="0.2">
      <c r="D417" s="42">
        <v>4.24</v>
      </c>
      <c r="E417" s="46">
        <f t="shared" si="12"/>
        <v>0.20657747239838745</v>
      </c>
      <c r="F417" s="46">
        <f t="shared" si="13"/>
        <v>1.6755718449642576</v>
      </c>
    </row>
    <row r="418" spans="4:6" x14ac:dyDescent="0.2">
      <c r="D418" s="42">
        <v>4.25</v>
      </c>
      <c r="E418" s="46">
        <f t="shared" si="12"/>
        <v>0.20479168482594157</v>
      </c>
      <c r="F418" s="46">
        <f t="shared" si="13"/>
        <v>1.6984394917421701</v>
      </c>
    </row>
    <row r="419" spans="4:6" x14ac:dyDescent="0.2">
      <c r="D419" s="42">
        <v>4.26</v>
      </c>
      <c r="E419" s="46">
        <f t="shared" si="12"/>
        <v>0.20302509459191256</v>
      </c>
      <c r="F419" s="46">
        <f t="shared" si="13"/>
        <v>1.7214621496952727</v>
      </c>
    </row>
    <row r="420" spans="4:6" x14ac:dyDescent="0.2">
      <c r="D420" s="42">
        <v>4.2699999999999996</v>
      </c>
      <c r="E420" s="46">
        <f t="shared" si="12"/>
        <v>0.20127745537770059</v>
      </c>
      <c r="F420" s="46">
        <f t="shared" si="13"/>
        <v>1.744638922107056</v>
      </c>
    </row>
    <row r="421" spans="4:6" x14ac:dyDescent="0.2">
      <c r="D421" s="42">
        <v>4.28</v>
      </c>
      <c r="E421" s="46">
        <f t="shared" si="12"/>
        <v>0.19954852453127309</v>
      </c>
      <c r="F421" s="46">
        <f t="shared" si="13"/>
        <v>1.7679688950640253</v>
      </c>
    </row>
    <row r="422" spans="4:6" x14ac:dyDescent="0.2">
      <c r="D422" s="42">
        <v>4.29</v>
      </c>
      <c r="E422" s="46">
        <f t="shared" si="12"/>
        <v>0.19783806300515636</v>
      </c>
      <c r="F422" s="46">
        <f t="shared" si="13"/>
        <v>1.7914511377090774</v>
      </c>
    </row>
    <row r="423" spans="4:6" x14ac:dyDescent="0.2">
      <c r="D423" s="42">
        <v>4.3</v>
      </c>
      <c r="E423" s="46">
        <f t="shared" si="12"/>
        <v>0.19614583529559881</v>
      </c>
      <c r="F423" s="46">
        <f t="shared" si="13"/>
        <v>1.8150847024964607</v>
      </c>
    </row>
    <row r="424" spans="4:6" x14ac:dyDescent="0.2">
      <c r="D424" s="42">
        <v>4.3099999999999996</v>
      </c>
      <c r="E424" s="46">
        <f t="shared" si="12"/>
        <v>0.19447160938288319</v>
      </c>
      <c r="F424" s="46">
        <f t="shared" si="13"/>
        <v>1.8388686254482753</v>
      </c>
    </row>
    <row r="425" spans="4:6" x14ac:dyDescent="0.2">
      <c r="D425" s="42">
        <v>4.32</v>
      </c>
      <c r="E425" s="46">
        <f t="shared" si="12"/>
        <v>0.19281515667276164</v>
      </c>
      <c r="F425" s="46">
        <f t="shared" si="13"/>
        <v>1.8628019264123794</v>
      </c>
    </row>
    <row r="426" spans="4:6" x14ac:dyDescent="0.2">
      <c r="D426" s="52">
        <v>4.33</v>
      </c>
      <c r="E426" s="53">
        <f t="shared" si="12"/>
        <v>0.19117625193899335</v>
      </c>
      <c r="F426" s="53">
        <f t="shared" si="13"/>
        <v>1.8868836093215871</v>
      </c>
    </row>
    <row r="427" spans="4:6" x14ac:dyDescent="0.2">
      <c r="D427" s="52">
        <v>4.34</v>
      </c>
      <c r="E427" s="53">
        <f t="shared" si="12"/>
        <v>0.18955467326695757</v>
      </c>
      <c r="F427" s="53">
        <f t="shared" si="13"/>
        <v>1.9111126624541055</v>
      </c>
    </row>
    <row r="428" spans="4:6" x14ac:dyDescent="0.2">
      <c r="D428" s="42">
        <v>4.3499999999999996</v>
      </c>
      <c r="E428" s="46">
        <f t="shared" si="12"/>
        <v>0.18795020199832443</v>
      </c>
      <c r="F428" s="46">
        <f t="shared" si="13"/>
        <v>1.9354880586950431</v>
      </c>
    </row>
    <row r="429" spans="4:6" x14ac:dyDescent="0.2">
      <c r="D429" s="52">
        <v>4.3600000000000003</v>
      </c>
      <c r="E429" s="53">
        <f t="shared" si="12"/>
        <v>0.18636262267675821</v>
      </c>
      <c r="F429" s="53">
        <f t="shared" si="13"/>
        <v>1.9600087557989361</v>
      </c>
    </row>
    <row r="430" spans="4:6" x14ac:dyDescent="0.2">
      <c r="D430" s="52">
        <v>4.37</v>
      </c>
      <c r="E430" s="53">
        <f t="shared" si="12"/>
        <v>0.18479172299463364</v>
      </c>
      <c r="F430" s="53">
        <f t="shared" si="13"/>
        <v>1.9846736966531882</v>
      </c>
    </row>
    <row r="431" spans="4:6" x14ac:dyDescent="0.2">
      <c r="D431" s="42">
        <v>4.38</v>
      </c>
      <c r="E431" s="46">
        <f t="shared" si="12"/>
        <v>0.18323729374074321</v>
      </c>
      <c r="F431" s="46">
        <f t="shared" si="13"/>
        <v>2.009481809542311</v>
      </c>
    </row>
    <row r="432" spans="4:6" x14ac:dyDescent="0.2">
      <c r="D432" s="42">
        <v>4.3899999999999997</v>
      </c>
      <c r="E432" s="46">
        <f t="shared" si="12"/>
        <v>0.18169912874897617</v>
      </c>
      <c r="F432" s="46">
        <f t="shared" si="13"/>
        <v>2.0344320084128578</v>
      </c>
    </row>
    <row r="433" spans="4:6" x14ac:dyDescent="0.2">
      <c r="D433" s="42">
        <v>4.4000000000000004</v>
      </c>
      <c r="E433" s="46">
        <f t="shared" si="12"/>
        <v>0.18017702484794856</v>
      </c>
      <c r="F433" s="46">
        <f t="shared" si="13"/>
        <v>2.0595231931390443</v>
      </c>
    </row>
    <row r="434" spans="4:6" x14ac:dyDescent="0.2">
      <c r="D434" s="42">
        <v>4.41</v>
      </c>
      <c r="E434" s="46">
        <f t="shared" si="12"/>
        <v>0.17867078181156523</v>
      </c>
      <c r="F434" s="46">
        <f t="shared" si="13"/>
        <v>2.0847542497888143</v>
      </c>
    </row>
    <row r="435" spans="4:6" x14ac:dyDescent="0.2">
      <c r="D435" s="42">
        <v>4.42</v>
      </c>
      <c r="E435" s="46">
        <f t="shared" si="12"/>
        <v>0.17718020231049456</v>
      </c>
      <c r="F435" s="46">
        <f t="shared" si="13"/>
        <v>2.1101240508903949</v>
      </c>
    </row>
    <row r="436" spans="4:6" x14ac:dyDescent="0.2">
      <c r="D436" s="42">
        <v>4.43</v>
      </c>
      <c r="E436" s="46">
        <f t="shared" si="12"/>
        <v>0.17570509186453706</v>
      </c>
      <c r="F436" s="46">
        <f t="shared" si="13"/>
        <v>2.1356314556992073</v>
      </c>
    </row>
    <row r="437" spans="4:6" x14ac:dyDescent="0.2">
      <c r="D437" s="42">
        <v>4.4400000000000004</v>
      </c>
      <c r="E437" s="46">
        <f t="shared" si="12"/>
        <v>0.17424525879587019</v>
      </c>
      <c r="F437" s="46">
        <f t="shared" si="13"/>
        <v>2.1612753104650113</v>
      </c>
    </row>
    <row r="438" spans="4:6" x14ac:dyDescent="0.2">
      <c r="D438" s="42">
        <v>4.45</v>
      </c>
      <c r="E438" s="46">
        <f t="shared" si="12"/>
        <v>0.17280051418315215</v>
      </c>
      <c r="F438" s="46">
        <f t="shared" si="13"/>
        <v>2.1870544486992234</v>
      </c>
    </row>
    <row r="439" spans="4:6" x14ac:dyDescent="0.2">
      <c r="D439" s="42">
        <v>4.46</v>
      </c>
      <c r="E439" s="46">
        <f t="shared" si="12"/>
        <v>0.17137067181646479</v>
      </c>
      <c r="F439" s="46">
        <f t="shared" si="13"/>
        <v>2.2129676914423793</v>
      </c>
    </row>
    <row r="440" spans="4:6" x14ac:dyDescent="0.2">
      <c r="D440" s="42">
        <v>4.47</v>
      </c>
      <c r="E440" s="46">
        <f t="shared" si="12"/>
        <v>0.1699555481530815</v>
      </c>
      <c r="F440" s="46">
        <f t="shared" si="13"/>
        <v>2.2390138475315444</v>
      </c>
    </row>
    <row r="441" spans="4:6" x14ac:dyDescent="0.2">
      <c r="D441" s="42">
        <v>4.4800000000000004</v>
      </c>
      <c r="E441" s="46">
        <f t="shared" si="12"/>
        <v>0.16855496227404188</v>
      </c>
      <c r="F441" s="46">
        <f t="shared" si="13"/>
        <v>2.2651917138676869</v>
      </c>
    </row>
    <row r="442" spans="4:6" x14ac:dyDescent="0.2">
      <c r="D442" s="42">
        <v>4.49</v>
      </c>
      <c r="E442" s="46">
        <f t="shared" si="12"/>
        <v>0.16716873584151773</v>
      </c>
      <c r="F442" s="46">
        <f t="shared" si="13"/>
        <v>2.2915000756828996</v>
      </c>
    </row>
    <row r="443" spans="4:6" x14ac:dyDescent="0.2">
      <c r="D443" s="42">
        <v>4.5</v>
      </c>
      <c r="E443" s="46">
        <f t="shared" si="12"/>
        <v>0.16579669305695344</v>
      </c>
      <c r="F443" s="46">
        <f t="shared" si="13"/>
        <v>2.3179377068073834</v>
      </c>
    </row>
    <row r="444" spans="4:6" x14ac:dyDescent="0.2">
      <c r="D444" s="42">
        <v>4.51</v>
      </c>
      <c r="E444" s="46">
        <f t="shared" si="12"/>
        <v>0.16443866061996548</v>
      </c>
      <c r="F444" s="46">
        <f t="shared" si="13"/>
        <v>2.3445033699361408</v>
      </c>
    </row>
    <row r="445" spans="4:6" x14ac:dyDescent="0.2">
      <c r="D445" s="42">
        <v>4.5199999999999996</v>
      </c>
      <c r="E445" s="46">
        <f t="shared" si="12"/>
        <v>0.16309446768798749</v>
      </c>
      <c r="F445" s="46">
        <f t="shared" si="13"/>
        <v>2.3711958168952854</v>
      </c>
    </row>
    <row r="446" spans="4:6" x14ac:dyDescent="0.2">
      <c r="D446" s="42">
        <v>4.53</v>
      </c>
      <c r="E446" s="46">
        <f t="shared" si="12"/>
        <v>0.16176394583664294</v>
      </c>
      <c r="F446" s="46">
        <f t="shared" si="13"/>
        <v>2.3980137889078872</v>
      </c>
    </row>
    <row r="447" spans="4:6" x14ac:dyDescent="0.2">
      <c r="D447" s="42">
        <v>4.54</v>
      </c>
      <c r="E447" s="46">
        <f t="shared" si="12"/>
        <v>0.16044692902083432</v>
      </c>
      <c r="F447" s="46">
        <f t="shared" si="13"/>
        <v>2.4249560168593192</v>
      </c>
    </row>
    <row r="448" spans="4:6" x14ac:dyDescent="0.2">
      <c r="D448" s="42">
        <v>4.55</v>
      </c>
      <c r="E448" s="46">
        <f t="shared" si="12"/>
        <v>0.159143253536531</v>
      </c>
      <c r="F448" s="46">
        <f t="shared" si="13"/>
        <v>2.4520212215620045</v>
      </c>
    </row>
    <row r="449" spans="4:6" x14ac:dyDescent="0.2">
      <c r="D449" s="42">
        <v>4.5599999999999996</v>
      </c>
      <c r="E449" s="46">
        <f t="shared" si="12"/>
        <v>0.15785275798324494</v>
      </c>
      <c r="F449" s="46">
        <f t="shared" si="13"/>
        <v>2.4792081140194933</v>
      </c>
    </row>
    <row r="450" spans="4:6" x14ac:dyDescent="0.2">
      <c r="D450" s="42">
        <v>4.57</v>
      </c>
      <c r="E450" s="46">
        <f t="shared" si="12"/>
        <v>0.15657528322717934</v>
      </c>
      <c r="F450" s="46">
        <f t="shared" si="13"/>
        <v>2.5065153956898332</v>
      </c>
    </row>
    <row r="451" spans="4:6" x14ac:dyDescent="0.2">
      <c r="D451" s="42">
        <v>4.58</v>
      </c>
      <c r="E451" s="46">
        <f t="shared" si="12"/>
        <v>0.15531067236503612</v>
      </c>
      <c r="F451" s="46">
        <f t="shared" si="13"/>
        <v>2.5339417587480999</v>
      </c>
    </row>
    <row r="452" spans="4:6" x14ac:dyDescent="0.2">
      <c r="D452" s="42">
        <v>4.59</v>
      </c>
      <c r="E452" s="46">
        <f t="shared" ref="E452:E515" si="14">((1-$B$3)*$B$4^2/(PI()*$B$5^2))*374200000/(D452^5*(EXP(14380/(D452*$B$6))-1))</f>
        <v>0.15405877068847063</v>
      </c>
      <c r="F452" s="46">
        <f t="shared" ref="F452:F515" si="15">($B$3/PI())*374200000/(D452^5*(EXP(14380/(D452*$B$7))-1))</f>
        <v>2.5614858863481689</v>
      </c>
    </row>
    <row r="453" spans="4:6" x14ac:dyDescent="0.2">
      <c r="D453" s="42">
        <v>4.5999999999999996</v>
      </c>
      <c r="E453" s="46">
        <f t="shared" si="14"/>
        <v>0.15281942564917975</v>
      </c>
      <c r="F453" s="46">
        <f t="shared" si="15"/>
        <v>2.5891464528834591</v>
      </c>
    </row>
    <row r="454" spans="4:6" x14ac:dyDescent="0.2">
      <c r="D454" s="42">
        <v>4.6100000000000003</v>
      </c>
      <c r="E454" s="46">
        <f t="shared" si="14"/>
        <v>0.15159248682461193</v>
      </c>
      <c r="F454" s="46">
        <f t="shared" si="15"/>
        <v>2.6169221242467704</v>
      </c>
    </row>
    <row r="455" spans="4:6" x14ac:dyDescent="0.2">
      <c r="D455" s="42">
        <v>4.62</v>
      </c>
      <c r="E455" s="46">
        <f t="shared" si="14"/>
        <v>0.15037780588428576</v>
      </c>
      <c r="F455" s="46">
        <f t="shared" si="15"/>
        <v>2.6448115580890708</v>
      </c>
    </row>
    <row r="456" spans="4:6" x14ac:dyDescent="0.2">
      <c r="D456" s="42">
        <v>4.63</v>
      </c>
      <c r="E456" s="46">
        <f t="shared" si="14"/>
        <v>0.14917523655670584</v>
      </c>
      <c r="F456" s="46">
        <f t="shared" si="15"/>
        <v>2.672813404077174</v>
      </c>
    </row>
    <row r="457" spans="4:6" x14ac:dyDescent="0.2">
      <c r="D457" s="42">
        <v>4.6399999999999997</v>
      </c>
      <c r="E457" s="46">
        <f t="shared" si="14"/>
        <v>0.1479846345968642</v>
      </c>
      <c r="F457" s="46">
        <f t="shared" si="15"/>
        <v>2.7009263041502751</v>
      </c>
    </row>
    <row r="458" spans="4:6" x14ac:dyDescent="0.2">
      <c r="D458" s="42">
        <v>4.6500000000000004</v>
      </c>
      <c r="E458" s="46">
        <f t="shared" si="14"/>
        <v>0.14680585775431587</v>
      </c>
      <c r="F458" s="46">
        <f t="shared" si="15"/>
        <v>2.72914889277533</v>
      </c>
    </row>
    <row r="459" spans="4:6" x14ac:dyDescent="0.2">
      <c r="D459" s="42">
        <v>4.66</v>
      </c>
      <c r="E459" s="46">
        <f t="shared" si="14"/>
        <v>0.14563876574181689</v>
      </c>
      <c r="F459" s="46">
        <f t="shared" si="15"/>
        <v>2.7574797972010638</v>
      </c>
    </row>
    <row r="460" spans="4:6" x14ac:dyDescent="0.2">
      <c r="D460" s="42">
        <v>4.67</v>
      </c>
      <c r="E460" s="46">
        <f t="shared" si="14"/>
        <v>0.14448322020451454</v>
      </c>
      <c r="F460" s="46">
        <f t="shared" si="15"/>
        <v>2.7859176377108121</v>
      </c>
    </row>
    <row r="461" spans="4:6" x14ac:dyDescent="0.2">
      <c r="D461" s="42">
        <v>4.68</v>
      </c>
      <c r="E461" s="46">
        <f t="shared" si="14"/>
        <v>0.14333908468967846</v>
      </c>
      <c r="F461" s="46">
        <f t="shared" si="15"/>
        <v>2.814461027873886</v>
      </c>
    </row>
    <row r="462" spans="4:6" x14ac:dyDescent="0.2">
      <c r="D462" s="42">
        <v>4.6900000000000004</v>
      </c>
      <c r="E462" s="46">
        <f t="shared" si="14"/>
        <v>0.14220622461696217</v>
      </c>
      <c r="F462" s="46">
        <f t="shared" si="15"/>
        <v>2.8431085747956355</v>
      </c>
    </row>
    <row r="463" spans="4:6" x14ac:dyDescent="0.2">
      <c r="D463" s="42">
        <v>4.7</v>
      </c>
      <c r="E463" s="46">
        <f t="shared" si="14"/>
        <v>0.14108450724918598</v>
      </c>
      <c r="F463" s="46">
        <f t="shared" si="15"/>
        <v>2.8718588793659392</v>
      </c>
    </row>
    <row r="464" spans="4:6" x14ac:dyDescent="0.2">
      <c r="D464" s="42">
        <v>4.71</v>
      </c>
      <c r="E464" s="46">
        <f t="shared" si="14"/>
        <v>0.13997380166362872</v>
      </c>
      <c r="F464" s="46">
        <f t="shared" si="15"/>
        <v>2.9007105365063426</v>
      </c>
    </row>
    <row r="465" spans="4:6" x14ac:dyDescent="0.2">
      <c r="D465" s="42">
        <v>4.72</v>
      </c>
      <c r="E465" s="46">
        <f t="shared" si="14"/>
        <v>0.13887397872382076</v>
      </c>
      <c r="F465" s="46">
        <f t="shared" si="15"/>
        <v>2.9296621354154997</v>
      </c>
    </row>
    <row r="466" spans="4:6" x14ac:dyDescent="0.2">
      <c r="D466" s="42">
        <v>4.7300000000000004</v>
      </c>
      <c r="E466" s="46">
        <f t="shared" si="14"/>
        <v>0.13778491105182744</v>
      </c>
      <c r="F466" s="46">
        <f t="shared" si="15"/>
        <v>2.9587122598131779</v>
      </c>
    </row>
    <row r="467" spans="4:6" x14ac:dyDescent="0.2">
      <c r="D467" s="42">
        <v>4.74</v>
      </c>
      <c r="E467" s="46">
        <f t="shared" si="14"/>
        <v>0.13670647300101496</v>
      </c>
      <c r="F467" s="46">
        <f t="shared" si="15"/>
        <v>2.9878594881824978</v>
      </c>
    </row>
    <row r="468" spans="4:6" x14ac:dyDescent="0.2">
      <c r="D468" s="42">
        <v>4.75</v>
      </c>
      <c r="E468" s="46">
        <f t="shared" si="14"/>
        <v>0.13563854062928629</v>
      </c>
      <c r="F468" s="46">
        <f t="shared" si="15"/>
        <v>3.0171023940106259</v>
      </c>
    </row>
    <row r="469" spans="4:6" x14ac:dyDescent="0.2">
      <c r="D469" s="42">
        <v>4.76</v>
      </c>
      <c r="E469" s="46">
        <f t="shared" si="14"/>
        <v>0.13458099167278204</v>
      </c>
      <c r="F469" s="46">
        <f t="shared" si="15"/>
        <v>3.0464395460276807</v>
      </c>
    </row>
    <row r="470" spans="4:6" x14ac:dyDescent="0.2">
      <c r="D470" s="42">
        <v>4.7699999999999996</v>
      </c>
      <c r="E470" s="46">
        <f t="shared" si="14"/>
        <v>0.13353370552003471</v>
      </c>
      <c r="F470" s="46">
        <f t="shared" si="15"/>
        <v>3.0758695084439425</v>
      </c>
    </row>
    <row r="471" spans="4:6" x14ac:dyDescent="0.2">
      <c r="D471" s="42">
        <v>4.78</v>
      </c>
      <c r="E471" s="46">
        <f t="shared" si="14"/>
        <v>0.13249656318656849</v>
      </c>
      <c r="F471" s="46">
        <f t="shared" si="15"/>
        <v>3.1053908411852489</v>
      </c>
    </row>
    <row r="472" spans="4:6" x14ac:dyDescent="0.2">
      <c r="D472" s="42">
        <v>4.79</v>
      </c>
      <c r="E472" s="46">
        <f t="shared" si="14"/>
        <v>0.13146944728993656</v>
      </c>
      <c r="F472" s="46">
        <f t="shared" si="15"/>
        <v>3.1350021001266182</v>
      </c>
    </row>
    <row r="473" spans="4:6" x14ac:dyDescent="0.2">
      <c r="D473" s="42">
        <v>4.8</v>
      </c>
      <c r="E473" s="46">
        <f t="shared" si="14"/>
        <v>0.13045224202518627</v>
      </c>
      <c r="F473" s="46">
        <f t="shared" si="15"/>
        <v>3.1647018373239995</v>
      </c>
    </row>
    <row r="474" spans="4:6" x14ac:dyDescent="0.2">
      <c r="D474" s="42">
        <v>4.8099999999999996</v>
      </c>
      <c r="E474" s="46">
        <f t="shared" si="14"/>
        <v>0.12944483314074609</v>
      </c>
      <c r="F474" s="46">
        <f t="shared" si="15"/>
        <v>3.19448860124414</v>
      </c>
    </row>
    <row r="475" spans="4:6" x14ac:dyDescent="0.2">
      <c r="D475" s="42">
        <v>4.82</v>
      </c>
      <c r="E475" s="46">
        <f t="shared" si="14"/>
        <v>0.12844710791472394</v>
      </c>
      <c r="F475" s="46">
        <f t="shared" si="15"/>
        <v>3.2243609369925701</v>
      </c>
    </row>
    <row r="476" spans="4:6" x14ac:dyDescent="0.2">
      <c r="D476" s="42">
        <v>4.83</v>
      </c>
      <c r="E476" s="46">
        <f t="shared" si="14"/>
        <v>0.12745895513161154</v>
      </c>
      <c r="F476" s="46">
        <f t="shared" si="15"/>
        <v>3.2543173865396069</v>
      </c>
    </row>
    <row r="477" spans="4:6" x14ac:dyDescent="0.2">
      <c r="D477" s="42">
        <v>4.84</v>
      </c>
      <c r="E477" s="46">
        <f t="shared" si="14"/>
        <v>0.12648026505938495</v>
      </c>
      <c r="F477" s="46">
        <f t="shared" si="15"/>
        <v>3.2843564889444719</v>
      </c>
    </row>
    <row r="478" spans="4:6" x14ac:dyDescent="0.2">
      <c r="D478" s="42">
        <v>4.8499999999999996</v>
      </c>
      <c r="E478" s="46">
        <f t="shared" si="14"/>
        <v>0.1255109294269954</v>
      </c>
      <c r="F478" s="46">
        <f t="shared" si="15"/>
        <v>3.3144767805772877</v>
      </c>
    </row>
    <row r="479" spans="4:6" x14ac:dyDescent="0.2">
      <c r="D479" s="42">
        <v>4.8600000000000003</v>
      </c>
      <c r="E479" s="46">
        <f t="shared" si="14"/>
        <v>0.12455084140224221</v>
      </c>
      <c r="F479" s="46">
        <f t="shared" si="15"/>
        <v>3.3446767953391832</v>
      </c>
    </row>
    <row r="480" spans="4:6" x14ac:dyDescent="0.2">
      <c r="D480" s="42">
        <v>4.87</v>
      </c>
      <c r="E480" s="46">
        <f t="shared" si="14"/>
        <v>0.12359989557002134</v>
      </c>
      <c r="F480" s="46">
        <f t="shared" si="15"/>
        <v>3.3749550648802655</v>
      </c>
    </row>
    <row r="481" spans="4:6" x14ac:dyDescent="0.2">
      <c r="D481" s="42">
        <v>4.88</v>
      </c>
      <c r="E481" s="46">
        <f t="shared" si="14"/>
        <v>0.12265798791094132</v>
      </c>
      <c r="F481" s="46">
        <f t="shared" si="15"/>
        <v>3.4053101188155712</v>
      </c>
    </row>
    <row r="482" spans="4:6" x14ac:dyDescent="0.2">
      <c r="D482" s="42">
        <v>4.8899999999999997</v>
      </c>
      <c r="E482" s="46">
        <f t="shared" si="14"/>
        <v>0.12172501578030102</v>
      </c>
      <c r="F482" s="46">
        <f t="shared" si="15"/>
        <v>3.4357404849388939</v>
      </c>
    </row>
    <row r="483" spans="4:6" x14ac:dyDescent="0.2">
      <c r="D483" s="42">
        <v>4.9000000000000004</v>
      </c>
      <c r="E483" s="46">
        <f t="shared" si="14"/>
        <v>0.12080087788742193</v>
      </c>
      <c r="F483" s="46">
        <f t="shared" si="15"/>
        <v>3.4662446894345349</v>
      </c>
    </row>
    <row r="484" spans="4:6" x14ac:dyDescent="0.2">
      <c r="D484" s="42">
        <v>4.91</v>
      </c>
      <c r="E484" s="46">
        <f t="shared" si="14"/>
        <v>0.11988547427532818</v>
      </c>
      <c r="F484" s="46">
        <f t="shared" si="15"/>
        <v>3.4968212570868826</v>
      </c>
    </row>
    <row r="485" spans="4:6" x14ac:dyDescent="0.2">
      <c r="D485" s="42">
        <v>4.92</v>
      </c>
      <c r="E485" s="46">
        <f t="shared" si="14"/>
        <v>0.11897870630076789</v>
      </c>
      <c r="F485" s="46">
        <f t="shared" si="15"/>
        <v>3.5274687114878489</v>
      </c>
    </row>
    <row r="486" spans="4:6" x14ac:dyDescent="0.2">
      <c r="D486" s="42">
        <v>4.93</v>
      </c>
      <c r="E486" s="46">
        <f t="shared" si="14"/>
        <v>0.1180804766145699</v>
      </c>
      <c r="F486" s="46">
        <f t="shared" si="15"/>
        <v>3.5581855752421752</v>
      </c>
    </row>
    <row r="487" spans="4:6" x14ac:dyDescent="0.2">
      <c r="D487" s="42">
        <v>4.9400000000000004</v>
      </c>
      <c r="E487" s="46">
        <f t="shared" si="14"/>
        <v>0.11719068914232886</v>
      </c>
      <c r="F487" s="46">
        <f t="shared" si="15"/>
        <v>3.5889703701704958</v>
      </c>
    </row>
    <row r="488" spans="4:6" x14ac:dyDescent="0.2">
      <c r="D488" s="42">
        <v>4.95</v>
      </c>
      <c r="E488" s="46">
        <f t="shared" si="14"/>
        <v>0.11630924906541441</v>
      </c>
      <c r="F488" s="46">
        <f t="shared" si="15"/>
        <v>3.6198216175102038</v>
      </c>
    </row>
    <row r="489" spans="4:6" x14ac:dyDescent="0.2">
      <c r="D489" s="42">
        <v>4.96</v>
      </c>
      <c r="E489" s="46">
        <f t="shared" si="14"/>
        <v>0.11543606280229503</v>
      </c>
      <c r="F489" s="46">
        <f t="shared" si="15"/>
        <v>3.6507378381141571</v>
      </c>
    </row>
    <row r="490" spans="4:6" x14ac:dyDescent="0.2">
      <c r="D490" s="42">
        <v>4.97</v>
      </c>
      <c r="E490" s="46">
        <f t="shared" si="14"/>
        <v>0.11457103799017493</v>
      </c>
      <c r="F490" s="46">
        <f t="shared" si="15"/>
        <v>3.6817175526470689</v>
      </c>
    </row>
    <row r="491" spans="4:6" x14ac:dyDescent="0.2">
      <c r="D491" s="42">
        <v>4.9800000000000004</v>
      </c>
      <c r="E491" s="46">
        <f t="shared" si="14"/>
        <v>0.11371408346693501</v>
      </c>
      <c r="F491" s="46">
        <f t="shared" si="15"/>
        <v>3.7127592817797175</v>
      </c>
    </row>
    <row r="492" spans="4:6" x14ac:dyDescent="0.2">
      <c r="D492" s="42">
        <v>4.99</v>
      </c>
      <c r="E492" s="46">
        <f t="shared" si="14"/>
        <v>0.11286510925337399</v>
      </c>
      <c r="F492" s="46">
        <f t="shared" si="15"/>
        <v>3.7438615463808556</v>
      </c>
    </row>
    <row r="493" spans="4:6" x14ac:dyDescent="0.2">
      <c r="D493" s="42">
        <v>5</v>
      </c>
      <c r="E493" s="46">
        <f t="shared" si="14"/>
        <v>0.11202402653574334</v>
      </c>
      <c r="F493" s="46">
        <f t="shared" si="15"/>
        <v>3.7750228677068636</v>
      </c>
    </row>
    <row r="494" spans="4:6" x14ac:dyDescent="0.2">
      <c r="D494" s="42">
        <v>5.01</v>
      </c>
      <c r="E494" s="46">
        <f t="shared" si="14"/>
        <v>0.11119074764857116</v>
      </c>
      <c r="F494" s="46">
        <f t="shared" si="15"/>
        <v>3.8062417675891336</v>
      </c>
    </row>
    <row r="495" spans="4:6" x14ac:dyDescent="0.2">
      <c r="D495" s="42">
        <v>5.0199999999999996</v>
      </c>
      <c r="E495" s="46">
        <f t="shared" si="14"/>
        <v>0.11036518605776957</v>
      </c>
      <c r="F495" s="46">
        <f t="shared" si="15"/>
        <v>3.8375167686191722</v>
      </c>
    </row>
    <row r="496" spans="4:6" x14ac:dyDescent="0.2">
      <c r="D496" s="42">
        <v>5.03</v>
      </c>
      <c r="E496" s="46">
        <f t="shared" si="14"/>
        <v>0.10954725634402031</v>
      </c>
      <c r="F496" s="46">
        <f t="shared" si="15"/>
        <v>3.8688463943313387</v>
      </c>
    </row>
    <row r="497" spans="4:6" x14ac:dyDescent="0.2">
      <c r="D497" s="42">
        <v>5.04</v>
      </c>
      <c r="E497" s="46">
        <f t="shared" si="14"/>
        <v>0.10873687418643366</v>
      </c>
      <c r="F497" s="46">
        <f t="shared" si="15"/>
        <v>3.9002291693833691</v>
      </c>
    </row>
    <row r="498" spans="4:6" x14ac:dyDescent="0.2">
      <c r="D498" s="42">
        <v>5.05</v>
      </c>
      <c r="E498" s="46">
        <f t="shared" si="14"/>
        <v>0.10793395634647557</v>
      </c>
      <c r="F498" s="46">
        <f t="shared" si="15"/>
        <v>3.9316636197345538</v>
      </c>
    </row>
    <row r="499" spans="4:6" x14ac:dyDescent="0.2">
      <c r="D499" s="42">
        <v>5.0599999999999996</v>
      </c>
      <c r="E499" s="46">
        <f t="shared" si="14"/>
        <v>0.10713842065215798</v>
      </c>
      <c r="F499" s="46">
        <f t="shared" si="15"/>
        <v>3.9631482728215239</v>
      </c>
    </row>
    <row r="500" spans="4:6" x14ac:dyDescent="0.2">
      <c r="D500" s="42">
        <v>5.07</v>
      </c>
      <c r="E500" s="46">
        <f t="shared" si="14"/>
        <v>0.10635018598248819</v>
      </c>
      <c r="F500" s="46">
        <f t="shared" si="15"/>
        <v>3.994681657731872</v>
      </c>
    </row>
    <row r="501" spans="4:6" x14ac:dyDescent="0.2">
      <c r="D501" s="42">
        <v>5.08</v>
      </c>
      <c r="E501" s="46">
        <f t="shared" si="14"/>
        <v>0.1055691722521722</v>
      </c>
      <c r="F501" s="46">
        <f t="shared" si="15"/>
        <v>4.0262623053752593</v>
      </c>
    </row>
    <row r="502" spans="4:6" x14ac:dyDescent="0.2">
      <c r="D502" s="42">
        <v>5.09</v>
      </c>
      <c r="E502" s="46">
        <f t="shared" si="14"/>
        <v>0.10479530039656645</v>
      </c>
      <c r="F502" s="46">
        <f t="shared" si="15"/>
        <v>4.0578887486523438</v>
      </c>
    </row>
    <row r="503" spans="4:6" x14ac:dyDescent="0.2">
      <c r="D503" s="42">
        <v>5.0999999999999996</v>
      </c>
      <c r="E503" s="46">
        <f t="shared" si="14"/>
        <v>0.10402849235687583</v>
      </c>
      <c r="F503" s="46">
        <f t="shared" si="15"/>
        <v>4.0895595226213075</v>
      </c>
    </row>
    <row r="504" spans="4:6" x14ac:dyDescent="0.2">
      <c r="D504" s="42">
        <v>5.1100000000000003</v>
      </c>
      <c r="E504" s="46">
        <f t="shared" si="14"/>
        <v>0.10326867106559109</v>
      </c>
      <c r="F504" s="46">
        <f t="shared" si="15"/>
        <v>4.1212731646620062</v>
      </c>
    </row>
    <row r="505" spans="4:6" x14ac:dyDescent="0.2">
      <c r="D505" s="42">
        <v>5.12</v>
      </c>
      <c r="E505" s="46">
        <f t="shared" si="14"/>
        <v>0.10251576043216291</v>
      </c>
      <c r="F505" s="46">
        <f t="shared" si="15"/>
        <v>4.1530282146378941</v>
      </c>
    </row>
    <row r="506" spans="4:6" x14ac:dyDescent="0.2">
      <c r="D506" s="42">
        <v>5.13</v>
      </c>
      <c r="E506" s="46">
        <f t="shared" si="14"/>
        <v>0.10176968532890755</v>
      </c>
      <c r="F506" s="46">
        <f t="shared" si="15"/>
        <v>4.1848232150554869</v>
      </c>
    </row>
    <row r="507" spans="4:6" x14ac:dyDescent="0.2">
      <c r="D507" s="42">
        <v>5.14</v>
      </c>
      <c r="E507" s="46">
        <f t="shared" si="14"/>
        <v>0.1010303715771405</v>
      </c>
      <c r="F507" s="46">
        <f t="shared" si="15"/>
        <v>4.2166567112215763</v>
      </c>
    </row>
    <row r="508" spans="4:6" x14ac:dyDescent="0.2">
      <c r="D508" s="42">
        <v>5.15</v>
      </c>
      <c r="E508" s="46">
        <f t="shared" si="14"/>
        <v>0.1002977459335337</v>
      </c>
      <c r="F508" s="46">
        <f t="shared" si="15"/>
        <v>4.2485272513980616</v>
      </c>
    </row>
    <row r="509" spans="4:6" x14ac:dyDescent="0.2">
      <c r="D509" s="42">
        <v>5.16</v>
      </c>
      <c r="E509" s="46">
        <f t="shared" si="14"/>
        <v>9.957173607669248E-2</v>
      </c>
      <c r="F509" s="46">
        <f t="shared" si="15"/>
        <v>4.2804333869544724</v>
      </c>
    </row>
    <row r="510" spans="4:6" x14ac:dyDescent="0.2">
      <c r="D510" s="42">
        <v>5.17</v>
      </c>
      <c r="E510" s="46">
        <f t="shared" si="14"/>
        <v>9.8852270593948202E-2</v>
      </c>
      <c r="F510" s="46">
        <f t="shared" si="15"/>
        <v>4.3123736725180883</v>
      </c>
    </row>
    <row r="511" spans="4:6" x14ac:dyDescent="0.2">
      <c r="D511" s="42">
        <v>5.18</v>
      </c>
      <c r="E511" s="46">
        <f t="shared" si="14"/>
        <v>9.813927896836297E-2</v>
      </c>
      <c r="F511" s="46">
        <f t="shared" si="15"/>
        <v>4.3443466661218579</v>
      </c>
    </row>
    <row r="512" spans="4:6" x14ac:dyDescent="0.2">
      <c r="D512" s="42">
        <v>5.19</v>
      </c>
      <c r="E512" s="46">
        <f t="shared" si="14"/>
        <v>9.7432691565942031E-2</v>
      </c>
      <c r="F512" s="46">
        <f t="shared" si="15"/>
        <v>4.3763509293498624</v>
      </c>
    </row>
    <row r="513" spans="4:6" x14ac:dyDescent="0.2">
      <c r="D513" s="42">
        <v>5.2</v>
      </c>
      <c r="E513" s="46">
        <f t="shared" si="14"/>
        <v>9.6732439623051947E-2</v>
      </c>
      <c r="F513" s="46">
        <f t="shared" si="15"/>
        <v>4.4083850274804988</v>
      </c>
    </row>
    <row r="514" spans="4:6" x14ac:dyDescent="0.2">
      <c r="D514" s="42">
        <v>5.21</v>
      </c>
      <c r="E514" s="46">
        <f t="shared" si="14"/>
        <v>9.603845523403777E-2</v>
      </c>
      <c r="F514" s="46">
        <f t="shared" si="15"/>
        <v>4.4404475296273951</v>
      </c>
    </row>
    <row r="515" spans="4:6" x14ac:dyDescent="0.2">
      <c r="D515" s="42">
        <v>5.22</v>
      </c>
      <c r="E515" s="46">
        <f t="shared" si="14"/>
        <v>9.5350671339039156E-2</v>
      </c>
      <c r="F515" s="46">
        <f t="shared" si="15"/>
        <v>4.4725370088778806</v>
      </c>
    </row>
    <row r="516" spans="4:6" x14ac:dyDescent="0.2">
      <c r="D516" s="42">
        <v>5.23</v>
      </c>
      <c r="E516" s="46">
        <f t="shared" ref="E516:E579" si="16">((1-$B$3)*$B$4^2/(PI()*$B$5^2))*374200000/(D516^5*(EXP(14380/(D516*$B$6))-1))</f>
        <v>9.4669021711999327E-2</v>
      </c>
      <c r="F516" s="46">
        <f t="shared" ref="F516:F579" si="17">($B$3/PI())*374200000/(D516^5*(EXP(14380/(D516*$B$7))-1))</f>
        <v>4.5046520424293366</v>
      </c>
    </row>
    <row r="517" spans="4:6" x14ac:dyDescent="0.2">
      <c r="D517" s="42">
        <v>5.24</v>
      </c>
      <c r="E517" s="46">
        <f t="shared" si="16"/>
        <v>9.3993440948865234E-2</v>
      </c>
      <c r="F517" s="46">
        <f t="shared" si="17"/>
        <v>4.5367912117230622</v>
      </c>
    </row>
    <row r="518" spans="4:6" x14ac:dyDescent="0.2">
      <c r="D518" s="42">
        <v>5.25</v>
      </c>
      <c r="E518" s="46">
        <f t="shared" si="16"/>
        <v>9.3323864455973987E-2</v>
      </c>
      <c r="F518" s="46">
        <f t="shared" si="17"/>
        <v>4.5689531025759251</v>
      </c>
    </row>
    <row r="519" spans="4:6" x14ac:dyDescent="0.2">
      <c r="D519" s="42">
        <v>5.26</v>
      </c>
      <c r="E519" s="46">
        <f t="shared" si="16"/>
        <v>9.2660228438623649E-2</v>
      </c>
      <c r="F519" s="46">
        <f t="shared" si="17"/>
        <v>4.6011363053097574</v>
      </c>
    </row>
    <row r="520" spans="4:6" x14ac:dyDescent="0.2">
      <c r="D520" s="42">
        <v>5.27</v>
      </c>
      <c r="E520" s="46">
        <f t="shared" si="16"/>
        <v>9.2002469889824481E-2</v>
      </c>
      <c r="F520" s="46">
        <f t="shared" si="17"/>
        <v>4.6333394148784031</v>
      </c>
    </row>
    <row r="521" spans="4:6" x14ac:dyDescent="0.2">
      <c r="D521" s="42">
        <v>5.28</v>
      </c>
      <c r="E521" s="46">
        <f t="shared" si="16"/>
        <v>9.1350526579227681E-2</v>
      </c>
      <c r="F521" s="46">
        <f t="shared" si="17"/>
        <v>4.6655610309925084</v>
      </c>
    </row>
    <row r="522" spans="4:6" x14ac:dyDescent="0.2">
      <c r="D522" s="42">
        <v>5.29</v>
      </c>
      <c r="E522" s="46">
        <f t="shared" si="16"/>
        <v>9.070433704222837E-2</v>
      </c>
      <c r="F522" s="46">
        <f t="shared" si="17"/>
        <v>4.6977997582420894</v>
      </c>
    </row>
    <row r="523" spans="4:6" x14ac:dyDescent="0.2">
      <c r="D523" s="42">
        <v>5.3</v>
      </c>
      <c r="E523" s="46">
        <f t="shared" si="16"/>
        <v>9.0063840569239675E-2</v>
      </c>
      <c r="F523" s="46">
        <f t="shared" si="17"/>
        <v>4.7300542062168054</v>
      </c>
    </row>
    <row r="524" spans="4:6" x14ac:dyDescent="0.2">
      <c r="D524" s="42">
        <v>5.31</v>
      </c>
      <c r="E524" s="46">
        <f t="shared" si="16"/>
        <v>8.9428977195135567E-2</v>
      </c>
      <c r="F524" s="46">
        <f t="shared" si="17"/>
        <v>4.7623229896239518</v>
      </c>
    </row>
    <row r="525" spans="4:6" x14ac:dyDescent="0.2">
      <c r="D525" s="42">
        <v>5.32</v>
      </c>
      <c r="E525" s="46">
        <f t="shared" si="16"/>
        <v>8.8799687688858694E-2</v>
      </c>
      <c r="F525" s="46">
        <f t="shared" si="17"/>
        <v>4.7946047284043498</v>
      </c>
    </row>
    <row r="526" spans="4:6" x14ac:dyDescent="0.2">
      <c r="D526" s="42">
        <v>5.33</v>
      </c>
      <c r="E526" s="46">
        <f t="shared" si="16"/>
        <v>8.8175913543191278E-2</v>
      </c>
      <c r="F526" s="46">
        <f t="shared" si="17"/>
        <v>4.8268980478458055</v>
      </c>
    </row>
    <row r="527" spans="4:6" x14ac:dyDescent="0.2">
      <c r="D527" s="42">
        <v>5.34</v>
      </c>
      <c r="E527" s="46">
        <f t="shared" si="16"/>
        <v>8.7557596964684792E-2</v>
      </c>
      <c r="F527" s="46">
        <f t="shared" si="17"/>
        <v>4.8592015786945888</v>
      </c>
    </row>
    <row r="528" spans="4:6" x14ac:dyDescent="0.2">
      <c r="D528" s="42">
        <v>5.35</v>
      </c>
      <c r="E528" s="46">
        <f t="shared" si="16"/>
        <v>8.6944680863747639E-2</v>
      </c>
      <c r="F528" s="46">
        <f t="shared" si="17"/>
        <v>4.8915139572645145</v>
      </c>
    </row>
    <row r="529" spans="4:6" x14ac:dyDescent="0.2">
      <c r="D529" s="42">
        <v>5.36</v>
      </c>
      <c r="E529" s="46">
        <f t="shared" si="16"/>
        <v>8.6337108844886407E-2</v>
      </c>
      <c r="F529" s="46">
        <f t="shared" si="17"/>
        <v>4.9238338255439213</v>
      </c>
    </row>
    <row r="530" spans="4:6" x14ac:dyDescent="0.2">
      <c r="D530" s="42">
        <v>5.37</v>
      </c>
      <c r="E530" s="46">
        <f t="shared" si="16"/>
        <v>8.5734825197099032E-2</v>
      </c>
      <c r="F530" s="46">
        <f t="shared" si="17"/>
        <v>4.9561598313004529</v>
      </c>
    </row>
    <row r="531" spans="4:6" x14ac:dyDescent="0.2">
      <c r="D531" s="42">
        <v>5.38</v>
      </c>
      <c r="E531" s="46">
        <f t="shared" si="16"/>
        <v>8.5137774884416706E-2</v>
      </c>
      <c r="F531" s="46">
        <f t="shared" si="17"/>
        <v>4.9884906281837225</v>
      </c>
    </row>
    <row r="532" spans="4:6" x14ac:dyDescent="0.2">
      <c r="D532" s="42">
        <v>5.39</v>
      </c>
      <c r="E532" s="46">
        <f t="shared" si="16"/>
        <v>8.454590353659247E-2</v>
      </c>
      <c r="F532" s="46">
        <f t="shared" si="17"/>
        <v>5.0208248758257055</v>
      </c>
    </row>
    <row r="533" spans="4:6" x14ac:dyDescent="0.2">
      <c r="D533" s="42">
        <v>5.4</v>
      </c>
      <c r="E533" s="46">
        <f t="shared" si="16"/>
        <v>8.395915743993343E-2</v>
      </c>
      <c r="F533" s="46">
        <f t="shared" si="17"/>
        <v>5.053161239939115</v>
      </c>
    </row>
    <row r="534" spans="4:6" x14ac:dyDescent="0.2">
      <c r="D534" s="42">
        <v>5.41</v>
      </c>
      <c r="E534" s="46">
        <f t="shared" si="16"/>
        <v>8.3377483528274954E-2</v>
      </c>
      <c r="F534" s="46">
        <f t="shared" si="17"/>
        <v>5.0854983924135597</v>
      </c>
    </row>
    <row r="535" spans="4:6" x14ac:dyDescent="0.2">
      <c r="D535" s="42">
        <v>5.42</v>
      </c>
      <c r="E535" s="46">
        <f t="shared" si="16"/>
        <v>8.280082937409329E-2</v>
      </c>
      <c r="F535" s="46">
        <f t="shared" si="17"/>
        <v>5.1178350114096522</v>
      </c>
    </row>
    <row r="536" spans="4:6" x14ac:dyDescent="0.2">
      <c r="D536" s="42">
        <v>5.43</v>
      </c>
      <c r="E536" s="46">
        <f t="shared" si="16"/>
        <v>8.2229143179755146E-2</v>
      </c>
      <c r="F536" s="46">
        <f t="shared" si="17"/>
        <v>5.1501697814509395</v>
      </c>
    </row>
    <row r="537" spans="4:6" x14ac:dyDescent="0.2">
      <c r="D537" s="42">
        <v>5.44</v>
      </c>
      <c r="E537" s="46">
        <f t="shared" si="16"/>
        <v>8.1662373768901772E-2</v>
      </c>
      <c r="F537" s="46">
        <f t="shared" si="17"/>
        <v>5.1825013935138768</v>
      </c>
    </row>
    <row r="538" spans="4:6" x14ac:dyDescent="0.2">
      <c r="D538" s="42">
        <v>5.45</v>
      </c>
      <c r="E538" s="46">
        <f t="shared" si="16"/>
        <v>8.1100470577965031E-2</v>
      </c>
      <c r="F538" s="46">
        <f t="shared" si="17"/>
        <v>5.2148285451155143</v>
      </c>
    </row>
    <row r="539" spans="4:6" x14ac:dyDescent="0.2">
      <c r="D539" s="42">
        <v>5.46</v>
      </c>
      <c r="E539" s="46">
        <f t="shared" si="16"/>
        <v>8.0543383647812911E-2</v>
      </c>
      <c r="F539" s="46">
        <f t="shared" si="17"/>
        <v>5.2471499403994084</v>
      </c>
    </row>
    <row r="540" spans="4:6" x14ac:dyDescent="0.2">
      <c r="D540" s="42">
        <v>5.47</v>
      </c>
      <c r="E540" s="46">
        <f t="shared" si="16"/>
        <v>7.9991063615523245E-2</v>
      </c>
      <c r="F540" s="46">
        <f t="shared" si="17"/>
        <v>5.2794642902191988</v>
      </c>
    </row>
    <row r="541" spans="4:6" x14ac:dyDescent="0.2">
      <c r="D541" s="42">
        <v>5.48</v>
      </c>
      <c r="E541" s="46">
        <f t="shared" si="16"/>
        <v>7.9443461706282539E-2</v>
      </c>
      <c r="F541" s="46">
        <f t="shared" si="17"/>
        <v>5.3117703122203936</v>
      </c>
    </row>
    <row r="542" spans="4:6" x14ac:dyDescent="0.2">
      <c r="D542" s="42">
        <v>5.49</v>
      </c>
      <c r="E542" s="46">
        <f t="shared" si="16"/>
        <v>7.8900529725408397E-2</v>
      </c>
      <c r="F542" s="46">
        <f t="shared" si="17"/>
        <v>5.3440667309200061</v>
      </c>
    </row>
    <row r="543" spans="4:6" x14ac:dyDescent="0.2">
      <c r="D543" s="42">
        <v>5.5</v>
      </c>
      <c r="E543" s="46">
        <f t="shared" si="16"/>
        <v>7.8362220050492912E-2</v>
      </c>
      <c r="F543" s="46">
        <f t="shared" si="17"/>
        <v>5.376352277784231</v>
      </c>
    </row>
    <row r="544" spans="4:6" x14ac:dyDescent="0.2">
      <c r="D544" s="42">
        <v>5.51</v>
      </c>
      <c r="E544" s="46">
        <f t="shared" si="16"/>
        <v>7.7828485623665469E-2</v>
      </c>
      <c r="F544" s="46">
        <f t="shared" si="17"/>
        <v>5.4086256913041515</v>
      </c>
    </row>
    <row r="545" spans="4:6" x14ac:dyDescent="0.2">
      <c r="D545" s="42">
        <v>5.52</v>
      </c>
      <c r="E545" s="46">
        <f t="shared" si="16"/>
        <v>7.7299279943972829E-2</v>
      </c>
      <c r="F545" s="46">
        <f t="shared" si="17"/>
        <v>5.4408857170694933</v>
      </c>
    </row>
    <row r="546" spans="4:6" x14ac:dyDescent="0.2">
      <c r="D546" s="42">
        <v>5.53</v>
      </c>
      <c r="E546" s="46">
        <f t="shared" si="16"/>
        <v>7.677455705987446E-2</v>
      </c>
      <c r="F546" s="46">
        <f t="shared" si="17"/>
        <v>5.473131107840369</v>
      </c>
    </row>
    <row r="547" spans="4:6" x14ac:dyDescent="0.2">
      <c r="D547" s="42">
        <v>5.54</v>
      </c>
      <c r="E547" s="46">
        <f t="shared" si="16"/>
        <v>7.6254271561851161E-2</v>
      </c>
      <c r="F547" s="46">
        <f t="shared" si="17"/>
        <v>5.5053606236171442</v>
      </c>
    </row>
    <row r="548" spans="4:6" x14ac:dyDescent="0.2">
      <c r="D548" s="42">
        <v>5.55</v>
      </c>
      <c r="E548" s="46">
        <f t="shared" si="16"/>
        <v>7.5738378575124984E-2</v>
      </c>
      <c r="F548" s="46">
        <f t="shared" si="17"/>
        <v>5.5375730317084129</v>
      </c>
    </row>
    <row r="549" spans="4:6" x14ac:dyDescent="0.2">
      <c r="D549" s="42">
        <v>5.56</v>
      </c>
      <c r="E549" s="46">
        <f t="shared" si="16"/>
        <v>7.5226833752489106E-2</v>
      </c>
      <c r="F549" s="46">
        <f t="shared" si="17"/>
        <v>5.5697671067969834</v>
      </c>
    </row>
    <row r="550" spans="4:6" x14ac:dyDescent="0.2">
      <c r="D550" s="42">
        <v>5.57</v>
      </c>
      <c r="E550" s="46">
        <f t="shared" si="16"/>
        <v>7.4719593267245005E-2</v>
      </c>
      <c r="F550" s="46">
        <f t="shared" si="17"/>
        <v>5.6019416310040739</v>
      </c>
    </row>
    <row r="551" spans="4:6" x14ac:dyDescent="0.2">
      <c r="D551" s="42">
        <v>5.58</v>
      </c>
      <c r="E551" s="46">
        <f t="shared" si="16"/>
        <v>7.4216613806246182E-2</v>
      </c>
      <c r="F551" s="46">
        <f t="shared" si="17"/>
        <v>5.6340953939515774</v>
      </c>
    </row>
    <row r="552" spans="4:6" x14ac:dyDescent="0.2">
      <c r="D552" s="42">
        <v>5.59</v>
      </c>
      <c r="E552" s="46">
        <f t="shared" si="16"/>
        <v>7.3717852563045333E-2</v>
      </c>
      <c r="F552" s="46">
        <f t="shared" si="17"/>
        <v>5.6662271928225341</v>
      </c>
    </row>
    <row r="553" spans="4:6" x14ac:dyDescent="0.2">
      <c r="D553" s="42">
        <v>5.6</v>
      </c>
      <c r="E553" s="46">
        <f t="shared" si="16"/>
        <v>7.3223267231144695E-2</v>
      </c>
      <c r="F553" s="46">
        <f t="shared" si="17"/>
        <v>5.6983358324197262</v>
      </c>
    </row>
    <row r="554" spans="4:6" x14ac:dyDescent="0.2">
      <c r="D554" s="42">
        <v>5.61</v>
      </c>
      <c r="E554" s="46">
        <f t="shared" si="16"/>
        <v>7.2732815997346725E-2</v>
      </c>
      <c r="F554" s="46">
        <f t="shared" si="17"/>
        <v>5.730420125222456</v>
      </c>
    </row>
    <row r="555" spans="4:6" x14ac:dyDescent="0.2">
      <c r="D555" s="42">
        <v>5.62</v>
      </c>
      <c r="E555" s="46">
        <f t="shared" si="16"/>
        <v>7.2246457535204325E-2</v>
      </c>
      <c r="F555" s="46">
        <f t="shared" si="17"/>
        <v>5.7624788914416341</v>
      </c>
    </row>
    <row r="556" spans="4:6" x14ac:dyDescent="0.2">
      <c r="D556" s="42">
        <v>5.63</v>
      </c>
      <c r="E556" s="46">
        <f t="shared" si="16"/>
        <v>7.176415099856788E-2</v>
      </c>
      <c r="F556" s="46">
        <f t="shared" si="17"/>
        <v>5.794510959072908</v>
      </c>
    </row>
    <row r="557" spans="4:6" x14ac:dyDescent="0.2">
      <c r="D557" s="42">
        <v>5.64</v>
      </c>
      <c r="E557" s="46">
        <f t="shared" si="16"/>
        <v>7.1285856015228855E-2</v>
      </c>
      <c r="F557" s="46">
        <f t="shared" si="17"/>
        <v>5.8265151639481942</v>
      </c>
    </row>
    <row r="558" spans="4:6" x14ac:dyDescent="0.2">
      <c r="D558" s="42">
        <v>5.65</v>
      </c>
      <c r="E558" s="46">
        <f t="shared" si="16"/>
        <v>7.0811532680657222E-2</v>
      </c>
      <c r="F558" s="46">
        <f t="shared" si="17"/>
        <v>5.8584903497853613</v>
      </c>
    </row>
    <row r="559" spans="4:6" x14ac:dyDescent="0.2">
      <c r="D559" s="42">
        <v>5.66</v>
      </c>
      <c r="E559" s="46">
        <f t="shared" si="16"/>
        <v>7.0341141551832229E-2</v>
      </c>
      <c r="F559" s="46">
        <f t="shared" si="17"/>
        <v>5.8904353682363073</v>
      </c>
    </row>
    <row r="560" spans="4:6" x14ac:dyDescent="0.2">
      <c r="D560" s="42">
        <v>5.67</v>
      </c>
      <c r="E560" s="46">
        <f t="shared" si="16"/>
        <v>6.9874643641163386E-2</v>
      </c>
      <c r="F560" s="46">
        <f t="shared" si="17"/>
        <v>5.9223490789331379</v>
      </c>
    </row>
    <row r="561" spans="4:6" x14ac:dyDescent="0.2">
      <c r="D561" s="42">
        <v>5.68</v>
      </c>
      <c r="E561" s="46">
        <f t="shared" si="16"/>
        <v>6.9412000410502203E-2</v>
      </c>
      <c r="F561" s="46">
        <f t="shared" si="17"/>
        <v>5.9542303495328808</v>
      </c>
    </row>
    <row r="562" spans="4:6" x14ac:dyDescent="0.2">
      <c r="D562" s="42">
        <v>5.69</v>
      </c>
      <c r="E562" s="46">
        <f t="shared" si="16"/>
        <v>6.895317376524164E-2</v>
      </c>
      <c r="F562" s="46">
        <f t="shared" si="17"/>
        <v>5.9860780557603661</v>
      </c>
    </row>
    <row r="563" spans="4:6" x14ac:dyDescent="0.2">
      <c r="D563" s="42">
        <v>5.7</v>
      </c>
      <c r="E563" s="46">
        <f t="shared" si="16"/>
        <v>6.8498126048502639E-2</v>
      </c>
      <c r="F563" s="46">
        <f t="shared" si="17"/>
        <v>6.0178910814495126</v>
      </c>
    </row>
    <row r="564" spans="4:6" x14ac:dyDescent="0.2">
      <c r="D564" s="42">
        <v>5.71</v>
      </c>
      <c r="E564" s="46">
        <f t="shared" si="16"/>
        <v>6.8046820035405839E-2</v>
      </c>
      <c r="F564" s="46">
        <f t="shared" si="17"/>
        <v>6.0496683185830076</v>
      </c>
    </row>
    <row r="565" spans="4:6" x14ac:dyDescent="0.2">
      <c r="D565" s="42">
        <v>5.72</v>
      </c>
      <c r="E565" s="46">
        <f t="shared" si="16"/>
        <v>6.7599218927427526E-2</v>
      </c>
      <c r="F565" s="46">
        <f t="shared" si="17"/>
        <v>6.0814086673303169</v>
      </c>
    </row>
    <row r="566" spans="4:6" x14ac:dyDescent="0.2">
      <c r="D566" s="42">
        <v>5.73</v>
      </c>
      <c r="E566" s="46">
        <f t="shared" si="16"/>
        <v>6.7155286346837997E-2</v>
      </c>
      <c r="F566" s="46">
        <f t="shared" si="17"/>
        <v>6.1131110360841152</v>
      </c>
    </row>
    <row r="567" spans="4:6" x14ac:dyDescent="0.2">
      <c r="D567" s="42">
        <v>5.74</v>
      </c>
      <c r="E567" s="46">
        <f t="shared" si="16"/>
        <v>6.6714986331221734E-2</v>
      </c>
      <c r="F567" s="46">
        <f t="shared" si="17"/>
        <v>6.1447743414951752</v>
      </c>
    </row>
    <row r="568" spans="4:6" x14ac:dyDescent="0.2">
      <c r="D568" s="42">
        <v>5.75</v>
      </c>
      <c r="E568" s="46">
        <f t="shared" si="16"/>
        <v>6.6278283328076906E-2</v>
      </c>
      <c r="F568" s="46">
        <f t="shared" si="17"/>
        <v>6.1763975085056302</v>
      </c>
    </row>
    <row r="569" spans="4:6" x14ac:dyDescent="0.2">
      <c r="D569" s="42">
        <v>5.76</v>
      </c>
      <c r="E569" s="46">
        <f t="shared" si="16"/>
        <v>6.5845142189494166E-2</v>
      </c>
      <c r="F569" s="46">
        <f t="shared" si="17"/>
        <v>6.2079794703807645</v>
      </c>
    </row>
    <row r="570" spans="4:6" x14ac:dyDescent="0.2">
      <c r="D570" s="42">
        <v>5.77</v>
      </c>
      <c r="E570" s="46">
        <f t="shared" si="16"/>
        <v>6.5415528166912471E-2</v>
      </c>
      <c r="F570" s="46">
        <f t="shared" si="17"/>
        <v>6.2395191687392177</v>
      </c>
    </row>
    <row r="571" spans="4:6" x14ac:dyDescent="0.2">
      <c r="D571" s="42">
        <v>5.78</v>
      </c>
      <c r="E571" s="46">
        <f t="shared" si="16"/>
        <v>6.4989406905951452E-2</v>
      </c>
      <c r="F571" s="46">
        <f t="shared" si="17"/>
        <v>6.2710155535817194</v>
      </c>
    </row>
    <row r="572" spans="4:6" x14ac:dyDescent="0.2">
      <c r="D572" s="42">
        <v>5.79</v>
      </c>
      <c r="E572" s="46">
        <f t="shared" si="16"/>
        <v>6.4566744441318588E-2</v>
      </c>
      <c r="F572" s="46">
        <f t="shared" si="17"/>
        <v>6.3024675833183146</v>
      </c>
    </row>
    <row r="573" spans="4:6" x14ac:dyDescent="0.2">
      <c r="D573" s="42">
        <v>5.8</v>
      </c>
      <c r="E573" s="46">
        <f t="shared" si="16"/>
        <v>6.4147507191789896E-2</v>
      </c>
      <c r="F573" s="46">
        <f t="shared" si="17"/>
        <v>6.333874224794168</v>
      </c>
    </row>
    <row r="574" spans="4:6" x14ac:dyDescent="0.2">
      <c r="D574" s="42">
        <v>5.81</v>
      </c>
      <c r="E574" s="46">
        <f t="shared" si="16"/>
        <v>6.3731661955263724E-2</v>
      </c>
      <c r="F574" s="46">
        <f t="shared" si="17"/>
        <v>6.3652344533138345</v>
      </c>
    </row>
    <row r="575" spans="4:6" x14ac:dyDescent="0.2">
      <c r="D575" s="42">
        <v>5.82</v>
      </c>
      <c r="E575" s="46">
        <f t="shared" si="16"/>
        <v>6.3319175903885513E-2</v>
      </c>
      <c r="F575" s="46">
        <f t="shared" si="17"/>
        <v>6.39654725266419</v>
      </c>
    </row>
    <row r="576" spans="4:6" x14ac:dyDescent="0.2">
      <c r="D576" s="42">
        <v>5.83</v>
      </c>
      <c r="E576" s="46">
        <f t="shared" si="16"/>
        <v>6.291001657924318E-2</v>
      </c>
      <c r="F576" s="46">
        <f t="shared" si="17"/>
        <v>6.4278116151358526</v>
      </c>
    </row>
    <row r="577" spans="4:6" x14ac:dyDescent="0.2">
      <c r="D577" s="42">
        <v>5.84</v>
      </c>
      <c r="E577" s="46">
        <f t="shared" si="16"/>
        <v>6.2504151887631268E-2</v>
      </c>
      <c r="F577" s="46">
        <f t="shared" si="17"/>
        <v>6.4590265415433112</v>
      </c>
    </row>
    <row r="578" spans="4:6" x14ac:dyDescent="0.2">
      <c r="D578" s="42">
        <v>5.85</v>
      </c>
      <c r="E578" s="46">
        <f t="shared" si="16"/>
        <v>6.2101550095383387E-2</v>
      </c>
      <c r="F578" s="46">
        <f t="shared" si="17"/>
        <v>6.4901910412435981</v>
      </c>
    </row>
    <row r="579" spans="4:6" x14ac:dyDescent="0.2">
      <c r="D579" s="42">
        <v>5.86</v>
      </c>
      <c r="E579" s="46">
        <f t="shared" si="16"/>
        <v>6.170217982427189E-2</v>
      </c>
      <c r="F579" s="46">
        <f t="shared" si="17"/>
        <v>6.5213041321536096</v>
      </c>
    </row>
    <row r="580" spans="4:6" x14ac:dyDescent="0.2">
      <c r="D580" s="42">
        <v>5.87</v>
      </c>
      <c r="E580" s="46">
        <f t="shared" ref="E580:E643" si="18">((1-$B$3)*$B$4^2/(PI()*$B$5^2))*374200000/(D580^5*(EXP(14380/(D580*$B$6))-1))</f>
        <v>6.1306010046972878E-2</v>
      </c>
      <c r="F580" s="46">
        <f t="shared" ref="F580:F643" si="19">($B$3/PI())*374200000/(D580^5*(EXP(14380/(D580*$B$7))-1))</f>
        <v>6.5523648407661357</v>
      </c>
    </row>
    <row r="581" spans="4:6" x14ac:dyDescent="0.2">
      <c r="D581" s="42">
        <v>5.88</v>
      </c>
      <c r="E581" s="46">
        <f t="shared" si="18"/>
        <v>6.0913010082596503E-2</v>
      </c>
      <c r="F581" s="46">
        <f t="shared" si="19"/>
        <v>6.5833722021645338</v>
      </c>
    </row>
    <row r="582" spans="4:6" x14ac:dyDescent="0.2">
      <c r="D582" s="42">
        <v>5.89</v>
      </c>
      <c r="E582" s="46">
        <f t="shared" si="18"/>
        <v>6.0523149592280799E-2</v>
      </c>
      <c r="F582" s="46">
        <f t="shared" si="19"/>
        <v>6.6143252600360549</v>
      </c>
    </row>
    <row r="583" spans="4:6" x14ac:dyDescent="0.2">
      <c r="D583" s="42">
        <v>5.9</v>
      </c>
      <c r="E583" s="46">
        <f t="shared" si="18"/>
        <v>6.0136398574848753E-2</v>
      </c>
      <c r="F583" s="46">
        <f t="shared" si="19"/>
        <v>6.6452230666839691</v>
      </c>
    </row>
    <row r="584" spans="4:6" x14ac:dyDescent="0.2">
      <c r="D584" s="42">
        <v>5.91</v>
      </c>
      <c r="E584" s="46">
        <f t="shared" si="18"/>
        <v>5.9752727362526847E-2</v>
      </c>
      <c r="F584" s="46">
        <f t="shared" si="19"/>
        <v>6.6760646830383745</v>
      </c>
    </row>
    <row r="585" spans="4:6" x14ac:dyDescent="0.2">
      <c r="D585" s="42">
        <v>5.92</v>
      </c>
      <c r="E585" s="46">
        <f t="shared" si="18"/>
        <v>5.9372106616724561E-2</v>
      </c>
      <c r="F585" s="46">
        <f t="shared" si="19"/>
        <v>6.706849178665732</v>
      </c>
    </row>
    <row r="586" spans="4:6" x14ac:dyDescent="0.2">
      <c r="D586" s="42">
        <v>5.93</v>
      </c>
      <c r="E586" s="46">
        <f t="shared" si="18"/>
        <v>5.8994507323873693E-2</v>
      </c>
      <c r="F586" s="46">
        <f t="shared" si="19"/>
        <v>6.7375756317772248</v>
      </c>
    </row>
    <row r="587" spans="4:6" x14ac:dyDescent="0.2">
      <c r="D587" s="42">
        <v>5.94</v>
      </c>
      <c r="E587" s="46">
        <f t="shared" si="18"/>
        <v>5.8619900791326951E-2</v>
      </c>
      <c r="F587" s="46">
        <f t="shared" si="19"/>
        <v>6.7682431292358602</v>
      </c>
    </row>
    <row r="588" spans="4:6" x14ac:dyDescent="0.2">
      <c r="D588" s="42">
        <v>5.95</v>
      </c>
      <c r="E588" s="46">
        <f t="shared" si="18"/>
        <v>5.8248258643314309E-2</v>
      </c>
      <c r="F588" s="46">
        <f t="shared" si="19"/>
        <v>6.7988507665623477</v>
      </c>
    </row>
    <row r="589" spans="4:6" x14ac:dyDescent="0.2">
      <c r="D589" s="42">
        <v>5.96</v>
      </c>
      <c r="E589" s="46">
        <f t="shared" si="18"/>
        <v>5.7879552816956358E-2</v>
      </c>
      <c r="F589" s="46">
        <f t="shared" si="19"/>
        <v>6.8293976479399223</v>
      </c>
    </row>
    <row r="590" spans="4:6" x14ac:dyDescent="0.2">
      <c r="D590" s="42">
        <v>5.97</v>
      </c>
      <c r="E590" s="46">
        <f t="shared" si="18"/>
        <v>5.7513755558334302E-2</v>
      </c>
      <c r="F590" s="46">
        <f t="shared" si="19"/>
        <v>6.8598828862178136</v>
      </c>
    </row>
    <row r="591" spans="4:6" x14ac:dyDescent="0.2">
      <c r="D591" s="42">
        <v>5.98</v>
      </c>
      <c r="E591" s="46">
        <f t="shared" si="18"/>
        <v>5.7150839418614909E-2</v>
      </c>
      <c r="F591" s="46">
        <f t="shared" si="19"/>
        <v>6.8903056029137435</v>
      </c>
    </row>
    <row r="592" spans="4:6" x14ac:dyDescent="0.2">
      <c r="D592" s="42">
        <v>5.99</v>
      </c>
      <c r="E592" s="46">
        <f t="shared" si="18"/>
        <v>5.6790777250230344E-2</v>
      </c>
      <c r="F592" s="46">
        <f t="shared" si="19"/>
        <v>6.9206649282152108</v>
      </c>
    </row>
    <row r="593" spans="4:6" x14ac:dyDescent="0.2">
      <c r="D593" s="42">
        <v>6</v>
      </c>
      <c r="E593" s="46">
        <f t="shared" si="18"/>
        <v>5.6433542203111232E-2</v>
      </c>
      <c r="F593" s="46">
        <f t="shared" si="19"/>
        <v>6.9509600009796531</v>
      </c>
    </row>
    <row r="594" spans="4:6" x14ac:dyDescent="0.2">
      <c r="D594" s="42">
        <v>6.01</v>
      </c>
      <c r="E594" s="46">
        <f t="shared" si="18"/>
        <v>5.6079107720972715E-2</v>
      </c>
      <c r="F594" s="46">
        <f t="shared" si="19"/>
        <v>6.9811899687335677</v>
      </c>
    </row>
    <row r="595" spans="4:6" x14ac:dyDescent="0.2">
      <c r="D595" s="42">
        <v>6.02</v>
      </c>
      <c r="E595" s="46">
        <f t="shared" si="18"/>
        <v>5.572744753765263E-2</v>
      </c>
      <c r="F595" s="46">
        <f t="shared" si="19"/>
        <v>7.01135398767053</v>
      </c>
    </row>
    <row r="596" spans="4:6" x14ac:dyDescent="0.2">
      <c r="D596" s="42">
        <v>6.03</v>
      </c>
      <c r="E596" s="46">
        <f t="shared" si="18"/>
        <v>5.5378535673500651E-2</v>
      </c>
      <c r="F596" s="46">
        <f t="shared" si="19"/>
        <v>7.0414512226481456</v>
      </c>
    </row>
    <row r="597" spans="4:6" x14ac:dyDescent="0.2">
      <c r="D597" s="42">
        <v>6.04</v>
      </c>
      <c r="E597" s="46">
        <f t="shared" si="18"/>
        <v>5.5032346431818029E-2</v>
      </c>
      <c r="F597" s="46">
        <f t="shared" si="19"/>
        <v>7.0714808471839641</v>
      </c>
    </row>
    <row r="598" spans="4:6" x14ac:dyDescent="0.2">
      <c r="D598" s="42">
        <v>6.05</v>
      </c>
      <c r="E598" s="46">
        <f t="shared" si="18"/>
        <v>5.4688854395346612E-2</v>
      </c>
      <c r="F598" s="46">
        <f t="shared" si="19"/>
        <v>7.1014420434503922</v>
      </c>
    </row>
    <row r="599" spans="4:6" x14ac:dyDescent="0.2">
      <c r="D599" s="42">
        <v>6.06</v>
      </c>
      <c r="E599" s="46">
        <f t="shared" si="18"/>
        <v>5.4348034422807188E-2</v>
      </c>
      <c r="F599" s="46">
        <f t="shared" si="19"/>
        <v>7.1313340022685567</v>
      </c>
    </row>
    <row r="600" spans="4:6" x14ac:dyDescent="0.2">
      <c r="D600" s="42">
        <v>6.07</v>
      </c>
      <c r="E600" s="46">
        <f t="shared" si="18"/>
        <v>5.4009861645485394E-2</v>
      </c>
      <c r="F600" s="46">
        <f t="shared" si="19"/>
        <v>7.1611559231012141</v>
      </c>
    </row>
    <row r="601" spans="4:6" x14ac:dyDescent="0.2">
      <c r="D601" s="42">
        <v>6.08</v>
      </c>
      <c r="E601" s="46">
        <f t="shared" si="18"/>
        <v>5.3674311463865511E-2</v>
      </c>
      <c r="F601" s="46">
        <f t="shared" si="19"/>
        <v>7.1909070140446305</v>
      </c>
    </row>
    <row r="602" spans="4:6" x14ac:dyDescent="0.2">
      <c r="D602" s="42">
        <v>6.09</v>
      </c>
      <c r="E602" s="46">
        <f t="shared" si="18"/>
        <v>5.3341359544310372E-2</v>
      </c>
      <c r="F602" s="46">
        <f t="shared" si="19"/>
        <v>7.2205864918196125</v>
      </c>
    </row>
    <row r="603" spans="4:6" x14ac:dyDescent="0.2">
      <c r="D603" s="42">
        <v>6.1</v>
      </c>
      <c r="E603" s="46">
        <f t="shared" si="18"/>
        <v>5.3010981815787624E-2</v>
      </c>
      <c r="F603" s="46">
        <f t="shared" si="19"/>
        <v>7.25019358176145</v>
      </c>
    </row>
    <row r="604" spans="4:6" x14ac:dyDescent="0.2">
      <c r="D604" s="42">
        <v>6.11</v>
      </c>
      <c r="E604" s="46">
        <f t="shared" si="18"/>
        <v>5.2683154466640847E-2</v>
      </c>
      <c r="F604" s="46">
        <f t="shared" si="19"/>
        <v>7.2797275178090386</v>
      </c>
    </row>
    <row r="605" spans="4:6" x14ac:dyDescent="0.2">
      <c r="D605" s="42">
        <v>6.12</v>
      </c>
      <c r="E605" s="46">
        <f t="shared" si="18"/>
        <v>5.2357853941405436E-2</v>
      </c>
      <c r="F605" s="46">
        <f t="shared" si="19"/>
        <v>7.309187542493059</v>
      </c>
    </row>
    <row r="606" spans="4:6" x14ac:dyDescent="0.2">
      <c r="D606" s="42">
        <v>6.13</v>
      </c>
      <c r="E606" s="46">
        <f t="shared" si="18"/>
        <v>5.2035056937668238E-2</v>
      </c>
      <c r="F606" s="46">
        <f t="shared" si="19"/>
        <v>7.3385729069232735</v>
      </c>
    </row>
    <row r="607" spans="4:6" x14ac:dyDescent="0.2">
      <c r="D607" s="42">
        <v>6.14</v>
      </c>
      <c r="E607" s="46">
        <f t="shared" si="18"/>
        <v>5.1714740402970256E-2</v>
      </c>
      <c r="F607" s="46">
        <f t="shared" si="19"/>
        <v>7.3678828707748947</v>
      </c>
    </row>
    <row r="608" spans="4:6" x14ac:dyDescent="0.2">
      <c r="D608" s="42">
        <v>6.15</v>
      </c>
      <c r="E608" s="46">
        <f t="shared" si="18"/>
        <v>5.139688153175196E-2</v>
      </c>
      <c r="F608" s="46">
        <f t="shared" si="19"/>
        <v>7.3971167022741611</v>
      </c>
    </row>
    <row r="609" spans="4:6" x14ac:dyDescent="0.2">
      <c r="D609" s="42">
        <v>6.16</v>
      </c>
      <c r="E609" s="46">
        <f t="shared" si="18"/>
        <v>5.108145776234068E-2</v>
      </c>
      <c r="F609" s="46">
        <f t="shared" si="19"/>
        <v>7.4262736781830379</v>
      </c>
    </row>
    <row r="610" spans="4:6" x14ac:dyDescent="0.2">
      <c r="D610" s="42">
        <v>6.17</v>
      </c>
      <c r="E610" s="46">
        <f t="shared" si="18"/>
        <v>5.0768446773978584E-2</v>
      </c>
      <c r="F610" s="46">
        <f t="shared" si="19"/>
        <v>7.4553530837830433</v>
      </c>
    </row>
    <row r="611" spans="4:6" x14ac:dyDescent="0.2">
      <c r="D611" s="42">
        <v>6.18</v>
      </c>
      <c r="E611" s="46">
        <f t="shared" si="18"/>
        <v>5.0457826483892083E-2</v>
      </c>
      <c r="F611" s="46">
        <f t="shared" si="19"/>
        <v>7.48435421285836</v>
      </c>
    </row>
    <row r="612" spans="4:6" x14ac:dyDescent="0.2">
      <c r="D612" s="42">
        <v>6.19</v>
      </c>
      <c r="E612" s="46">
        <f t="shared" si="18"/>
        <v>5.0149575044400617E-2</v>
      </c>
      <c r="F612" s="46">
        <f t="shared" si="19"/>
        <v>7.5132763676780554</v>
      </c>
    </row>
    <row r="613" spans="4:6" x14ac:dyDescent="0.2">
      <c r="D613" s="42">
        <v>6.2</v>
      </c>
      <c r="E613" s="46">
        <f t="shared" si="18"/>
        <v>4.9843670840065107E-2</v>
      </c>
      <c r="F613" s="46">
        <f t="shared" si="19"/>
        <v>7.5421188589774948</v>
      </c>
    </row>
    <row r="614" spans="4:6" x14ac:dyDescent="0.2">
      <c r="D614" s="42">
        <v>6.21</v>
      </c>
      <c r="E614" s="46">
        <f t="shared" si="18"/>
        <v>4.9540092484875058E-2</v>
      </c>
      <c r="F614" s="46">
        <f t="shared" si="19"/>
        <v>7.5708810059391354</v>
      </c>
    </row>
    <row r="615" spans="4:6" x14ac:dyDescent="0.2">
      <c r="D615" s="42">
        <v>6.22</v>
      </c>
      <c r="E615" s="46">
        <f t="shared" si="18"/>
        <v>4.9238818819473999E-2</v>
      </c>
      <c r="F615" s="46">
        <f t="shared" si="19"/>
        <v>7.5995621361723762</v>
      </c>
    </row>
    <row r="616" spans="4:6" x14ac:dyDescent="0.2">
      <c r="D616" s="42">
        <v>6.23</v>
      </c>
      <c r="E616" s="46">
        <f t="shared" si="18"/>
        <v>4.8939828908422398E-2</v>
      </c>
      <c r="F616" s="46">
        <f t="shared" si="19"/>
        <v>7.6281615856927987</v>
      </c>
    </row>
    <row r="617" spans="4:6" x14ac:dyDescent="0.2">
      <c r="D617" s="42">
        <v>6.24</v>
      </c>
      <c r="E617" s="46">
        <f t="shared" si="18"/>
        <v>4.8643102037497984E-2</v>
      </c>
      <c r="F617" s="46">
        <f t="shared" si="19"/>
        <v>7.6566786989006488</v>
      </c>
    </row>
    <row r="618" spans="4:6" x14ac:dyDescent="0.2">
      <c r="D618" s="42">
        <v>6.25</v>
      </c>
      <c r="E618" s="46">
        <f t="shared" si="18"/>
        <v>4.8348617711032028E-2</v>
      </c>
      <c r="F618" s="46">
        <f t="shared" si="19"/>
        <v>7.6851128285585384</v>
      </c>
    </row>
    <row r="619" spans="4:6" x14ac:dyDescent="0.2">
      <c r="D619" s="42">
        <v>6.26</v>
      </c>
      <c r="E619" s="46">
        <f t="shared" si="18"/>
        <v>4.8056355649282047E-2</v>
      </c>
      <c r="F619" s="46">
        <f t="shared" si="19"/>
        <v>7.7134633357685845</v>
      </c>
    </row>
    <row r="620" spans="4:6" x14ac:dyDescent="0.2">
      <c r="D620" s="42">
        <v>6.27</v>
      </c>
      <c r="E620" s="46">
        <f t="shared" si="18"/>
        <v>4.7766295785839796E-2</v>
      </c>
      <c r="F620" s="46">
        <f t="shared" si="19"/>
        <v>7.741729589948724</v>
      </c>
    </row>
    <row r="621" spans="4:6" x14ac:dyDescent="0.2">
      <c r="D621" s="42">
        <v>6.28</v>
      </c>
      <c r="E621" s="46">
        <f t="shared" si="18"/>
        <v>4.7478418265074068E-2</v>
      </c>
      <c r="F621" s="46">
        <f t="shared" si="19"/>
        <v>7.7699109688084551</v>
      </c>
    </row>
    <row r="622" spans="4:6" x14ac:dyDescent="0.2">
      <c r="D622" s="42">
        <v>6.29</v>
      </c>
      <c r="E622" s="46">
        <f t="shared" si="18"/>
        <v>4.7192703439608089E-2</v>
      </c>
      <c r="F622" s="46">
        <f t="shared" si="19"/>
        <v>7.7980068583238866</v>
      </c>
    </row>
    <row r="623" spans="4:6" x14ac:dyDescent="0.2">
      <c r="D623" s="42">
        <v>6.3</v>
      </c>
      <c r="E623" s="46">
        <f t="shared" si="18"/>
        <v>4.6909131867830446E-2</v>
      </c>
      <c r="F623" s="46">
        <f t="shared" si="19"/>
        <v>7.8260166527121822</v>
      </c>
    </row>
    <row r="624" spans="4:6" x14ac:dyDescent="0.2">
      <c r="D624" s="42">
        <v>6.31</v>
      </c>
      <c r="E624" s="46">
        <f t="shared" si="18"/>
        <v>4.6627684311439668E-2</v>
      </c>
      <c r="F624" s="46">
        <f t="shared" si="19"/>
        <v>7.853939754405264</v>
      </c>
    </row>
    <row r="625" spans="4:6" x14ac:dyDescent="0.2">
      <c r="D625" s="42">
        <v>6.32</v>
      </c>
      <c r="E625" s="46">
        <f t="shared" si="18"/>
        <v>4.6348341733021582E-2</v>
      </c>
      <c r="F625" s="46">
        <f t="shared" si="19"/>
        <v>7.881775574023103</v>
      </c>
    </row>
    <row r="626" spans="4:6" x14ac:dyDescent="0.2">
      <c r="D626" s="42">
        <v>6.33</v>
      </c>
      <c r="E626" s="46">
        <f t="shared" si="18"/>
        <v>4.6071085293659088E-2</v>
      </c>
      <c r="F626" s="46">
        <f t="shared" si="19"/>
        <v>7.9095235303461857</v>
      </c>
    </row>
    <row r="627" spans="4:6" x14ac:dyDescent="0.2">
      <c r="D627" s="42">
        <v>6.34</v>
      </c>
      <c r="E627" s="46">
        <f t="shared" si="18"/>
        <v>4.5795896350573566E-2</v>
      </c>
      <c r="F627" s="46">
        <f t="shared" si="19"/>
        <v>7.9371830502875813</v>
      </c>
    </row>
    <row r="628" spans="4:6" x14ac:dyDescent="0.2">
      <c r="D628" s="42">
        <v>6.35</v>
      </c>
      <c r="E628" s="46">
        <f t="shared" si="18"/>
        <v>4.5522756454798162E-2</v>
      </c>
      <c r="F628" s="46">
        <f t="shared" si="19"/>
        <v>7.964753568864321</v>
      </c>
    </row>
    <row r="629" spans="4:6" x14ac:dyDescent="0.2">
      <c r="D629" s="42">
        <v>6.36</v>
      </c>
      <c r="E629" s="46">
        <f t="shared" si="18"/>
        <v>4.52516473488817E-2</v>
      </c>
      <c r="F629" s="46">
        <f t="shared" si="19"/>
        <v>7.9922345291682326</v>
      </c>
    </row>
    <row r="630" spans="4:6" x14ac:dyDescent="0.2">
      <c r="D630" s="42">
        <v>6.37</v>
      </c>
      <c r="E630" s="46">
        <f t="shared" si="18"/>
        <v>4.4982550964623259E-2</v>
      </c>
      <c r="F630" s="46">
        <f t="shared" si="19"/>
        <v>8.0196253823362937</v>
      </c>
    </row>
    <row r="631" spans="4:6" x14ac:dyDescent="0.2">
      <c r="D631" s="42">
        <v>6.38</v>
      </c>
      <c r="E631" s="46">
        <f t="shared" si="18"/>
        <v>4.471544942083662E-2</v>
      </c>
      <c r="F631" s="46">
        <f t="shared" si="19"/>
        <v>8.0469255875203842</v>
      </c>
    </row>
    <row r="632" spans="4:6" x14ac:dyDescent="0.2">
      <c r="D632" s="42">
        <v>6.39</v>
      </c>
      <c r="E632" s="46">
        <f t="shared" si="18"/>
        <v>4.4450325021144627E-2</v>
      </c>
      <c r="F632" s="46">
        <f t="shared" si="19"/>
        <v>8.0741346118564969</v>
      </c>
    </row>
    <row r="633" spans="4:6" x14ac:dyDescent="0.2">
      <c r="D633" s="42">
        <v>6.4</v>
      </c>
      <c r="E633" s="46">
        <f t="shared" si="18"/>
        <v>4.4187160251802429E-2</v>
      </c>
      <c r="F633" s="46">
        <f t="shared" si="19"/>
        <v>8.1012519304335537</v>
      </c>
    </row>
    <row r="634" spans="4:6" x14ac:dyDescent="0.2">
      <c r="D634" s="42">
        <v>6.41</v>
      </c>
      <c r="E634" s="46">
        <f t="shared" si="18"/>
        <v>4.3925937779549833E-2</v>
      </c>
      <c r="F634" s="46">
        <f t="shared" si="19"/>
        <v>8.1282770262615962</v>
      </c>
    </row>
    <row r="635" spans="4:6" x14ac:dyDescent="0.2">
      <c r="D635" s="42">
        <v>6.42</v>
      </c>
      <c r="E635" s="46">
        <f t="shared" si="18"/>
        <v>4.366664044949143E-2</v>
      </c>
      <c r="F635" s="46">
        <f t="shared" si="19"/>
        <v>8.1552093902395324</v>
      </c>
    </row>
    <row r="636" spans="4:6" x14ac:dyDescent="0.2">
      <c r="D636" s="42">
        <v>6.43</v>
      </c>
      <c r="E636" s="46">
        <f t="shared" si="18"/>
        <v>4.3409251283005337E-2</v>
      </c>
      <c r="F636" s="46">
        <f t="shared" si="19"/>
        <v>8.1820485211224909</v>
      </c>
    </row>
    <row r="637" spans="4:6" x14ac:dyDescent="0.2">
      <c r="D637" s="42">
        <v>6.44</v>
      </c>
      <c r="E637" s="46">
        <f t="shared" si="18"/>
        <v>4.3153753475678784E-2</v>
      </c>
      <c r="F637" s="46">
        <f t="shared" si="19"/>
        <v>8.2087939254885711</v>
      </c>
    </row>
    <row r="638" spans="4:6" x14ac:dyDescent="0.2">
      <c r="D638" s="42">
        <v>6.45</v>
      </c>
      <c r="E638" s="46">
        <f t="shared" si="18"/>
        <v>4.290013039527147E-2</v>
      </c>
      <c r="F638" s="46">
        <f t="shared" si="19"/>
        <v>8.2354451177052699</v>
      </c>
    </row>
    <row r="639" spans="4:6" x14ac:dyDescent="0.2">
      <c r="D639" s="42">
        <v>6.46</v>
      </c>
      <c r="E639" s="46">
        <f t="shared" si="18"/>
        <v>4.2648365579704937E-2</v>
      </c>
      <c r="F639" s="46">
        <f t="shared" si="19"/>
        <v>8.2620016198953987</v>
      </c>
    </row>
    <row r="640" spans="4:6" x14ac:dyDescent="0.2">
      <c r="D640" s="42">
        <v>6.47</v>
      </c>
      <c r="E640" s="46">
        <f t="shared" si="18"/>
        <v>4.2398442735078881E-2</v>
      </c>
      <c r="F640" s="46">
        <f t="shared" si="19"/>
        <v>8.28846296190261</v>
      </c>
    </row>
    <row r="641" spans="4:6" x14ac:dyDescent="0.2">
      <c r="D641" s="42">
        <v>6.48</v>
      </c>
      <c r="E641" s="46">
        <f t="shared" si="18"/>
        <v>4.2150345733712978E-2</v>
      </c>
      <c r="F641" s="46">
        <f t="shared" si="19"/>
        <v>8.3148286812564951</v>
      </c>
    </row>
    <row r="642" spans="4:6" x14ac:dyDescent="0.2">
      <c r="D642" s="42">
        <v>6.49</v>
      </c>
      <c r="E642" s="46">
        <f t="shared" si="18"/>
        <v>4.190405861221469E-2</v>
      </c>
      <c r="F642" s="46">
        <f t="shared" si="19"/>
        <v>8.3410983231372953</v>
      </c>
    </row>
    <row r="643" spans="4:6" x14ac:dyDescent="0.2">
      <c r="D643" s="42">
        <v>6.5</v>
      </c>
      <c r="E643" s="46">
        <f t="shared" si="18"/>
        <v>4.1659565569571788E-2</v>
      </c>
      <c r="F643" s="46">
        <f t="shared" si="19"/>
        <v>8.3672714403401578</v>
      </c>
    </row>
    <row r="644" spans="4:6" x14ac:dyDescent="0.2">
      <c r="D644" s="42">
        <v>6.51</v>
      </c>
      <c r="E644" s="46">
        <f t="shared" ref="E644:E707" si="20">((1-$B$3)*$B$4^2/(PI()*$B$5^2))*374200000/(D644^5*(EXP(14380/(D644*$B$6))-1))</f>
        <v>4.1416850965270091E-2</v>
      </c>
      <c r="F644" s="46">
        <f t="shared" ref="F644:F707" si="21">($B$3/PI())*374200000/(D644^5*(EXP(14380/(D644*$B$7))-1))</f>
        <v>8.393347593239147</v>
      </c>
    </row>
    <row r="645" spans="4:6" x14ac:dyDescent="0.2">
      <c r="D645" s="42">
        <v>6.52</v>
      </c>
      <c r="E645" s="46">
        <f t="shared" si="20"/>
        <v>4.1175899317435566E-2</v>
      </c>
      <c r="F645" s="46">
        <f t="shared" si="21"/>
        <v>8.419326349750726</v>
      </c>
    </row>
    <row r="646" spans="4:6" x14ac:dyDescent="0.2">
      <c r="D646" s="42">
        <v>6.53</v>
      </c>
      <c r="E646" s="46">
        <f t="shared" si="20"/>
        <v>4.0936695301000491E-2</v>
      </c>
      <c r="F646" s="46">
        <f t="shared" si="21"/>
        <v>8.4452072852970357</v>
      </c>
    </row>
    <row r="647" spans="4:6" x14ac:dyDescent="0.2">
      <c r="D647" s="42">
        <v>6.54</v>
      </c>
      <c r="E647" s="46">
        <f t="shared" si="20"/>
        <v>4.0699223745893548E-2</v>
      </c>
      <c r="F647" s="46">
        <f t="shared" si="21"/>
        <v>8.4709899827686073</v>
      </c>
    </row>
    <row r="648" spans="4:6" x14ac:dyDescent="0.2">
      <c r="D648" s="42">
        <v>6.55</v>
      </c>
      <c r="E648" s="46">
        <f t="shared" si="20"/>
        <v>4.046346963525313E-2</v>
      </c>
      <c r="F648" s="46">
        <f t="shared" si="21"/>
        <v>8.4966740324870749</v>
      </c>
    </row>
    <row r="649" spans="4:6" x14ac:dyDescent="0.2">
      <c r="D649" s="42">
        <v>6.56</v>
      </c>
      <c r="E649" s="46">
        <f t="shared" si="20"/>
        <v>4.0229418103663948E-2</v>
      </c>
      <c r="F649" s="46">
        <f t="shared" si="21"/>
        <v>8.5222590321672023</v>
      </c>
    </row>
    <row r="650" spans="4:6" x14ac:dyDescent="0.2">
      <c r="D650" s="42">
        <v>6.57</v>
      </c>
      <c r="E650" s="46">
        <f t="shared" si="20"/>
        <v>3.999705443541627E-2</v>
      </c>
      <c r="F650" s="46">
        <f t="shared" si="21"/>
        <v>8.5477445868787854</v>
      </c>
    </row>
    <row r="651" spans="4:6" x14ac:dyDescent="0.2">
      <c r="D651" s="42">
        <v>6.58</v>
      </c>
      <c r="E651" s="46">
        <f t="shared" si="20"/>
        <v>3.9766364062787871E-2</v>
      </c>
      <c r="F651" s="46">
        <f t="shared" si="21"/>
        <v>8.5731303090082953</v>
      </c>
    </row>
    <row r="652" spans="4:6" x14ac:dyDescent="0.2">
      <c r="D652" s="42">
        <v>6.59</v>
      </c>
      <c r="E652" s="46">
        <f t="shared" si="20"/>
        <v>3.9537332564347591E-2</v>
      </c>
      <c r="F652" s="46">
        <f t="shared" si="21"/>
        <v>8.5984158182200758</v>
      </c>
    </row>
    <row r="653" spans="4:6" x14ac:dyDescent="0.2">
      <c r="D653" s="42">
        <v>6.6</v>
      </c>
      <c r="E653" s="46">
        <f t="shared" si="20"/>
        <v>3.9309945663281255E-2</v>
      </c>
      <c r="F653" s="46">
        <f t="shared" si="21"/>
        <v>8.6236007414173201</v>
      </c>
    </row>
    <row r="654" spans="4:6" x14ac:dyDescent="0.2">
      <c r="D654" s="42">
        <v>6.61</v>
      </c>
      <c r="E654" s="46">
        <f t="shared" si="20"/>
        <v>3.9084189225738752E-2</v>
      </c>
      <c r="F654" s="46">
        <f t="shared" si="21"/>
        <v>8.648684712702817</v>
      </c>
    </row>
    <row r="655" spans="4:6" x14ac:dyDescent="0.2">
      <c r="D655" s="42">
        <v>6.62</v>
      </c>
      <c r="E655" s="46">
        <f t="shared" si="20"/>
        <v>3.8860049259202459E-2</v>
      </c>
      <c r="F655" s="46">
        <f t="shared" si="21"/>
        <v>8.6736673733393701</v>
      </c>
    </row>
    <row r="656" spans="4:6" x14ac:dyDescent="0.2">
      <c r="D656" s="42">
        <v>6.63</v>
      </c>
      <c r="E656" s="46">
        <f t="shared" si="20"/>
        <v>3.8637511910876443E-2</v>
      </c>
      <c r="F656" s="46">
        <f t="shared" si="21"/>
        <v>8.6985483717099541</v>
      </c>
    </row>
    <row r="657" spans="4:6" x14ac:dyDescent="0.2">
      <c r="D657" s="42">
        <v>6.64</v>
      </c>
      <c r="E657" s="46">
        <f t="shared" si="20"/>
        <v>3.8416563466096315E-2</v>
      </c>
      <c r="F657" s="46">
        <f t="shared" si="21"/>
        <v>8.7233273632777184</v>
      </c>
    </row>
    <row r="658" spans="4:6" x14ac:dyDescent="0.2">
      <c r="D658" s="42">
        <v>6.65</v>
      </c>
      <c r="E658" s="46">
        <f t="shared" si="20"/>
        <v>3.8197190346759433E-2</v>
      </c>
      <c r="F658" s="46">
        <f t="shared" si="21"/>
        <v>8.7480040105455963</v>
      </c>
    </row>
    <row r="659" spans="4:6" x14ac:dyDescent="0.2">
      <c r="D659" s="42">
        <v>6.66</v>
      </c>
      <c r="E659" s="46">
        <f t="shared" si="20"/>
        <v>3.7979379109775079E-2</v>
      </c>
      <c r="F659" s="46">
        <f t="shared" si="21"/>
        <v>8.7725779830158217</v>
      </c>
    </row>
    <row r="660" spans="4:6" x14ac:dyDescent="0.2">
      <c r="D660" s="42">
        <v>6.67</v>
      </c>
      <c r="E660" s="46">
        <f t="shared" si="20"/>
        <v>3.7763116445534324E-2</v>
      </c>
      <c r="F660" s="46">
        <f t="shared" si="21"/>
        <v>8.7970489571491424</v>
      </c>
    </row>
    <row r="661" spans="4:6" x14ac:dyDescent="0.2">
      <c r="D661" s="42">
        <v>6.68</v>
      </c>
      <c r="E661" s="46">
        <f t="shared" si="20"/>
        <v>3.7548389176399383E-2</v>
      </c>
      <c r="F661" s="46">
        <f t="shared" si="21"/>
        <v>8.821416616323873</v>
      </c>
    </row>
    <row r="662" spans="4:6" x14ac:dyDescent="0.2">
      <c r="D662" s="42">
        <v>6.69</v>
      </c>
      <c r="E662" s="46">
        <f t="shared" si="20"/>
        <v>3.7335184255212123E-2</v>
      </c>
      <c r="F662" s="46">
        <f t="shared" si="21"/>
        <v>8.8456806507947139</v>
      </c>
    </row>
    <row r="663" spans="4:6" x14ac:dyDescent="0.2">
      <c r="D663" s="42">
        <v>6.7</v>
      </c>
      <c r="E663" s="46">
        <f t="shared" si="20"/>
        <v>3.7123488763821641E-2</v>
      </c>
      <c r="F663" s="46">
        <f t="shared" si="21"/>
        <v>8.8698407576514011</v>
      </c>
    </row>
    <row r="664" spans="4:6" x14ac:dyDescent="0.2">
      <c r="D664" s="42">
        <v>6.71</v>
      </c>
      <c r="E664" s="46">
        <f t="shared" si="20"/>
        <v>3.6913289911630273E-2</v>
      </c>
      <c r="F664" s="46">
        <f t="shared" si="21"/>
        <v>8.8938966407771147</v>
      </c>
    </row>
    <row r="665" spans="4:6" x14ac:dyDescent="0.2">
      <c r="D665" s="42">
        <v>6.72</v>
      </c>
      <c r="E665" s="46">
        <f t="shared" si="20"/>
        <v>3.6704575034158027E-2</v>
      </c>
      <c r="F665" s="46">
        <f t="shared" si="21"/>
        <v>8.9178480108067593</v>
      </c>
    </row>
    <row r="666" spans="4:6" x14ac:dyDescent="0.2">
      <c r="D666" s="42">
        <v>6.73</v>
      </c>
      <c r="E666" s="46">
        <f t="shared" si="20"/>
        <v>3.6497331591625215E-2</v>
      </c>
      <c r="F666" s="46">
        <f t="shared" si="21"/>
        <v>8.941694585085127</v>
      </c>
    </row>
    <row r="667" spans="4:6" x14ac:dyDescent="0.2">
      <c r="D667" s="42">
        <v>6.74</v>
      </c>
      <c r="E667" s="46">
        <f t="shared" si="20"/>
        <v>3.6291547167553E-2</v>
      </c>
      <c r="F667" s="46">
        <f t="shared" si="21"/>
        <v>8.9654360876247097</v>
      </c>
    </row>
    <row r="668" spans="4:6" x14ac:dyDescent="0.2">
      <c r="D668" s="42">
        <v>6.75</v>
      </c>
      <c r="E668" s="46">
        <f t="shared" si="20"/>
        <v>3.6087209467381441E-2</v>
      </c>
      <c r="F668" s="46">
        <f t="shared" si="21"/>
        <v>8.9890722490636374</v>
      </c>
    </row>
    <row r="669" spans="4:6" x14ac:dyDescent="0.2">
      <c r="D669" s="42">
        <v>6.76</v>
      </c>
      <c r="E669" s="46">
        <f t="shared" si="20"/>
        <v>3.5884306317104944E-2</v>
      </c>
      <c r="F669" s="46">
        <f t="shared" si="21"/>
        <v>9.012602806623196</v>
      </c>
    </row>
    <row r="670" spans="4:6" x14ac:dyDescent="0.2">
      <c r="D670" s="42">
        <v>6.77</v>
      </c>
      <c r="E670" s="46">
        <f t="shared" si="20"/>
        <v>3.5682825661924836E-2</v>
      </c>
      <c r="F670" s="46">
        <f t="shared" si="21"/>
        <v>9.0360275040653537</v>
      </c>
    </row>
    <row r="671" spans="4:6" x14ac:dyDescent="0.2">
      <c r="D671" s="42">
        <v>6.78</v>
      </c>
      <c r="E671" s="46">
        <f t="shared" si="20"/>
        <v>3.5482755564918991E-2</v>
      </c>
      <c r="F671" s="46">
        <f t="shared" si="21"/>
        <v>9.0593460916502426</v>
      </c>
    </row>
    <row r="672" spans="4:6" x14ac:dyDescent="0.2">
      <c r="D672" s="42">
        <v>6.79</v>
      </c>
      <c r="E672" s="46">
        <f t="shared" si="20"/>
        <v>3.5284084205727921E-2</v>
      </c>
      <c r="F672" s="46">
        <f t="shared" si="21"/>
        <v>9.0825583260931975</v>
      </c>
    </row>
    <row r="673" spans="4:6" x14ac:dyDescent="0.2">
      <c r="D673" s="42">
        <v>6.8</v>
      </c>
      <c r="E673" s="46">
        <f t="shared" si="20"/>
        <v>3.508679987925737E-2</v>
      </c>
      <c r="F673" s="46">
        <f t="shared" si="21"/>
        <v>9.105663970522123</v>
      </c>
    </row>
    <row r="674" spans="4:6" x14ac:dyDescent="0.2">
      <c r="D674" s="42">
        <v>6.81</v>
      </c>
      <c r="E674" s="46">
        <f t="shared" si="20"/>
        <v>3.4890890994397059E-2</v>
      </c>
      <c r="F674" s="46">
        <f t="shared" si="21"/>
        <v>9.1286627944343586</v>
      </c>
    </row>
    <row r="675" spans="4:6" x14ac:dyDescent="0.2">
      <c r="D675" s="42">
        <v>6.82</v>
      </c>
      <c r="E675" s="46">
        <f t="shared" si="20"/>
        <v>3.4696346072755596E-2</v>
      </c>
      <c r="F675" s="46">
        <f t="shared" si="21"/>
        <v>9.151554573653673</v>
      </c>
    </row>
    <row r="676" spans="4:6" x14ac:dyDescent="0.2">
      <c r="D676" s="42">
        <v>6.83</v>
      </c>
      <c r="E676" s="46">
        <f t="shared" si="20"/>
        <v>3.4503153747410947E-2</v>
      </c>
      <c r="F676" s="46">
        <f t="shared" si="21"/>
        <v>9.1743390902870949</v>
      </c>
    </row>
    <row r="677" spans="4:6" x14ac:dyDescent="0.2">
      <c r="D677" s="42">
        <v>6.84</v>
      </c>
      <c r="E677" s="46">
        <f t="shared" si="20"/>
        <v>3.4311302761676397E-2</v>
      </c>
      <c r="F677" s="46">
        <f t="shared" si="21"/>
        <v>9.1970161326816626</v>
      </c>
    </row>
    <row r="678" spans="4:6" x14ac:dyDescent="0.2">
      <c r="D678" s="42">
        <v>6.85</v>
      </c>
      <c r="E678" s="46">
        <f t="shared" si="20"/>
        <v>3.4120781967882124E-2</v>
      </c>
      <c r="F678" s="46">
        <f t="shared" si="21"/>
        <v>9.2195854953810663</v>
      </c>
    </row>
    <row r="679" spans="4:6" x14ac:dyDescent="0.2">
      <c r="D679" s="42">
        <v>6.86</v>
      </c>
      <c r="E679" s="46">
        <f t="shared" si="20"/>
        <v>3.3931580326171586E-2</v>
      </c>
      <c r="F679" s="46">
        <f t="shared" si="21"/>
        <v>9.2420469790822573</v>
      </c>
    </row>
    <row r="680" spans="4:6" x14ac:dyDescent="0.2">
      <c r="D680" s="42">
        <v>6.87</v>
      </c>
      <c r="E680" s="46">
        <f t="shared" si="20"/>
        <v>3.3743686903313058E-2</v>
      </c>
      <c r="F680" s="46">
        <f t="shared" si="21"/>
        <v>9.2644003905920194</v>
      </c>
    </row>
    <row r="681" spans="4:6" x14ac:dyDescent="0.2">
      <c r="D681" s="42">
        <v>6.88</v>
      </c>
      <c r="E681" s="46">
        <f t="shared" si="20"/>
        <v>3.355709087152562E-2</v>
      </c>
      <c r="F681" s="46">
        <f t="shared" si="21"/>
        <v>9.2866455427833809</v>
      </c>
    </row>
    <row r="682" spans="4:6" x14ac:dyDescent="0.2">
      <c r="D682" s="42">
        <v>6.89</v>
      </c>
      <c r="E682" s="46">
        <f t="shared" si="20"/>
        <v>3.3371781507319849E-2</v>
      </c>
      <c r="F682" s="46">
        <f t="shared" si="21"/>
        <v>9.3087822545520762</v>
      </c>
    </row>
    <row r="683" spans="4:6" x14ac:dyDescent="0.2">
      <c r="D683" s="42">
        <v>6.9</v>
      </c>
      <c r="E683" s="46">
        <f t="shared" si="20"/>
        <v>3.3187748190352771E-2</v>
      </c>
      <c r="F683" s="46">
        <f t="shared" si="21"/>
        <v>9.3308103507728752</v>
      </c>
    </row>
    <row r="684" spans="4:6" x14ac:dyDescent="0.2">
      <c r="D684" s="42">
        <v>6.91</v>
      </c>
      <c r="E684" s="46">
        <f t="shared" si="20"/>
        <v>3.3004980402296907E-2</v>
      </c>
      <c r="F684" s="46">
        <f t="shared" si="21"/>
        <v>9.3527296622559728</v>
      </c>
    </row>
    <row r="685" spans="4:6" x14ac:dyDescent="0.2">
      <c r="D685" s="42">
        <v>6.92</v>
      </c>
      <c r="E685" s="46">
        <f t="shared" si="20"/>
        <v>3.2823467725723081E-2</v>
      </c>
      <c r="F685" s="46">
        <f t="shared" si="21"/>
        <v>9.3745400257032365</v>
      </c>
    </row>
    <row r="686" spans="4:6" x14ac:dyDescent="0.2">
      <c r="D686" s="42">
        <v>6.93</v>
      </c>
      <c r="E686" s="46">
        <f t="shared" si="20"/>
        <v>3.2643199842997267E-2</v>
      </c>
      <c r="F686" s="46">
        <f t="shared" si="21"/>
        <v>9.3962412836644713</v>
      </c>
    </row>
    <row r="687" spans="4:6" x14ac:dyDescent="0.2">
      <c r="D687" s="42">
        <v>6.94</v>
      </c>
      <c r="E687" s="46">
        <f t="shared" si="20"/>
        <v>3.2464166535190651E-2</v>
      </c>
      <c r="F687" s="46">
        <f t="shared" si="21"/>
        <v>9.4178332844937529</v>
      </c>
    </row>
    <row r="688" spans="4:6" x14ac:dyDescent="0.2">
      <c r="D688" s="42">
        <v>6.95</v>
      </c>
      <c r="E688" s="46">
        <f t="shared" si="20"/>
        <v>3.2286357681003366E-2</v>
      </c>
      <c r="F688" s="46">
        <f t="shared" si="21"/>
        <v>9.4393158823055412</v>
      </c>
    </row>
    <row r="689" spans="4:6" x14ac:dyDescent="0.2">
      <c r="D689" s="42">
        <v>6.96</v>
      </c>
      <c r="E689" s="46">
        <f t="shared" si="20"/>
        <v>3.2109763255701043E-2</v>
      </c>
      <c r="F689" s="46">
        <f t="shared" si="21"/>
        <v>9.4606889369309588</v>
      </c>
    </row>
    <row r="690" spans="4:6" x14ac:dyDescent="0.2">
      <c r="D690" s="42">
        <v>6.97</v>
      </c>
      <c r="E690" s="46">
        <f t="shared" si="20"/>
        <v>3.1934373330064651E-2</v>
      </c>
      <c r="F690" s="46">
        <f t="shared" si="21"/>
        <v>9.4819523138740269</v>
      </c>
    </row>
    <row r="691" spans="4:6" x14ac:dyDescent="0.2">
      <c r="D691" s="42">
        <v>6.98</v>
      </c>
      <c r="E691" s="46">
        <f t="shared" si="20"/>
        <v>3.1760178069352996E-2</v>
      </c>
      <c r="F691" s="46">
        <f t="shared" si="21"/>
        <v>9.5031058842678391</v>
      </c>
    </row>
    <row r="692" spans="4:6" x14ac:dyDescent="0.2">
      <c r="D692" s="42">
        <v>6.99</v>
      </c>
      <c r="E692" s="46">
        <f t="shared" si="20"/>
        <v>3.1587167732278015E-2</v>
      </c>
      <c r="F692" s="46">
        <f t="shared" si="21"/>
        <v>9.5241495248307988</v>
      </c>
    </row>
    <row r="693" spans="4:6" x14ac:dyDescent="0.2">
      <c r="D693" s="42">
        <v>7</v>
      </c>
      <c r="E693" s="46">
        <f t="shared" si="20"/>
        <v>3.141533266999226E-2</v>
      </c>
      <c r="F693" s="46">
        <f t="shared" si="21"/>
        <v>9.5450831178228572</v>
      </c>
    </row>
    <row r="694" spans="4:6" x14ac:dyDescent="0.2">
      <c r="D694" s="42">
        <v>7.01</v>
      </c>
      <c r="E694" s="46">
        <f t="shared" si="20"/>
        <v>3.1244663325089028E-2</v>
      </c>
      <c r="F694" s="46">
        <f t="shared" si="21"/>
        <v>9.565906551001774</v>
      </c>
    </row>
    <row r="695" spans="4:6" x14ac:dyDescent="0.2">
      <c r="D695" s="42">
        <v>7.02</v>
      </c>
      <c r="E695" s="46">
        <f t="shared" si="20"/>
        <v>3.1075150230614374E-2</v>
      </c>
      <c r="F695" s="46">
        <f t="shared" si="21"/>
        <v>9.5866197175793211</v>
      </c>
    </row>
    <row r="696" spans="4:6" x14ac:dyDescent="0.2">
      <c r="D696" s="42">
        <v>7.03</v>
      </c>
      <c r="E696" s="46">
        <f t="shared" si="20"/>
        <v>3.0906784009091255E-2</v>
      </c>
      <c r="F696" s="46">
        <f t="shared" si="21"/>
        <v>9.6072225161777123</v>
      </c>
    </row>
    <row r="697" spans="4:6" x14ac:dyDescent="0.2">
      <c r="D697" s="42">
        <v>7.04</v>
      </c>
      <c r="E697" s="46">
        <f t="shared" si="20"/>
        <v>3.0739555371555462E-2</v>
      </c>
      <c r="F697" s="46">
        <f t="shared" si="21"/>
        <v>9.6277148507857557</v>
      </c>
    </row>
    <row r="698" spans="4:6" x14ac:dyDescent="0.2">
      <c r="D698" s="42">
        <v>7.05</v>
      </c>
      <c r="E698" s="46">
        <f t="shared" si="20"/>
        <v>3.0573455116603039E-2</v>
      </c>
      <c r="F698" s="46">
        <f t="shared" si="21"/>
        <v>9.6480966307154095</v>
      </c>
    </row>
    <row r="699" spans="4:6" x14ac:dyDescent="0.2">
      <c r="D699" s="42">
        <v>7.06</v>
      </c>
      <c r="E699" s="46">
        <f t="shared" si="20"/>
        <v>3.0408474129449505E-2</v>
      </c>
      <c r="F699" s="46">
        <f t="shared" si="21"/>
        <v>9.6683677705580333</v>
      </c>
    </row>
    <row r="700" spans="4:6" x14ac:dyDescent="0.2">
      <c r="D700" s="42">
        <v>7.07</v>
      </c>
      <c r="E700" s="46">
        <f t="shared" si="20"/>
        <v>3.0244603381000119E-2</v>
      </c>
      <c r="F700" s="46">
        <f t="shared" si="21"/>
        <v>9.6885281901409002</v>
      </c>
    </row>
    <row r="701" spans="4:6" x14ac:dyDescent="0.2">
      <c r="D701" s="42">
        <v>7.08</v>
      </c>
      <c r="E701" s="46">
        <f t="shared" si="20"/>
        <v>3.0081833926931648E-2</v>
      </c>
      <c r="F701" s="46">
        <f t="shared" si="21"/>
        <v>9.7085778144837231</v>
      </c>
    </row>
    <row r="702" spans="4:6" x14ac:dyDescent="0.2">
      <c r="D702" s="42">
        <v>7.09</v>
      </c>
      <c r="E702" s="46">
        <f t="shared" si="20"/>
        <v>2.9920156906784821E-2</v>
      </c>
      <c r="F702" s="46">
        <f t="shared" si="21"/>
        <v>9.7285165737552113</v>
      </c>
    </row>
    <row r="703" spans="4:6" x14ac:dyDescent="0.2">
      <c r="D703" s="42">
        <v>7.1</v>
      </c>
      <c r="E703" s="46">
        <f t="shared" si="20"/>
        <v>2.9759563543068E-2</v>
      </c>
      <c r="F703" s="46">
        <f t="shared" si="21"/>
        <v>9.7483444032296163</v>
      </c>
    </row>
    <row r="704" spans="4:6" x14ac:dyDescent="0.2">
      <c r="D704" s="42">
        <v>7.11</v>
      </c>
      <c r="E704" s="46">
        <f t="shared" si="20"/>
        <v>2.9600045140371487E-2</v>
      </c>
      <c r="F704" s="46">
        <f t="shared" si="21"/>
        <v>9.768061243243503</v>
      </c>
    </row>
    <row r="705" spans="4:6" x14ac:dyDescent="0.2">
      <c r="D705" s="42">
        <v>7.12</v>
      </c>
      <c r="E705" s="46">
        <f t="shared" si="20"/>
        <v>2.944159308449236E-2</v>
      </c>
      <c r="F705" s="46">
        <f t="shared" si="21"/>
        <v>9.7876670391524261</v>
      </c>
    </row>
    <row r="706" spans="4:6" x14ac:dyDescent="0.2">
      <c r="D706" s="42">
        <v>7.13</v>
      </c>
      <c r="E706" s="46">
        <f t="shared" si="20"/>
        <v>2.9284198841569863E-2</v>
      </c>
      <c r="F706" s="46">
        <f t="shared" si="21"/>
        <v>9.8071617412878087</v>
      </c>
    </row>
    <row r="707" spans="4:6" x14ac:dyDescent="0.2">
      <c r="D707" s="42">
        <v>7.14</v>
      </c>
      <c r="E707" s="46">
        <f t="shared" si="20"/>
        <v>2.9127853957231196E-2</v>
      </c>
      <c r="F707" s="46">
        <f t="shared" si="21"/>
        <v>9.8265453049138287</v>
      </c>
    </row>
    <row r="708" spans="4:6" x14ac:dyDescent="0.2">
      <c r="D708" s="42">
        <v>7.15</v>
      </c>
      <c r="E708" s="46">
        <f t="shared" ref="E708:E771" si="22">((1-$B$3)*$B$4^2/(PI()*$B$5^2))*374200000/(D708^5*(EXP(14380/(D708*$B$6))-1))</f>
        <v>2.8972550055747302E-2</v>
      </c>
      <c r="F708" s="46">
        <f t="shared" ref="F708:F771" si="23">($B$3/PI())*374200000/(D708^5*(EXP(14380/(D708*$B$7))-1))</f>
        <v>9.8458176901843473</v>
      </c>
    </row>
    <row r="709" spans="4:6" x14ac:dyDescent="0.2">
      <c r="D709" s="42">
        <v>7.16</v>
      </c>
      <c r="E709" s="46">
        <f t="shared" si="22"/>
        <v>2.8818278839198963E-2</v>
      </c>
      <c r="F709" s="46">
        <f t="shared" si="23"/>
        <v>9.8649788621000329</v>
      </c>
    </row>
    <row r="710" spans="4:6" x14ac:dyDescent="0.2">
      <c r="D710" s="42">
        <v>7.17</v>
      </c>
      <c r="E710" s="46">
        <f t="shared" si="22"/>
        <v>2.8665032086652532E-2</v>
      </c>
      <c r="F710" s="46">
        <f t="shared" si="23"/>
        <v>9.8840287904654645</v>
      </c>
    </row>
    <row r="711" spans="4:6" x14ac:dyDescent="0.2">
      <c r="D711" s="42">
        <v>7.18</v>
      </c>
      <c r="E711" s="46">
        <f t="shared" si="22"/>
        <v>2.8512801653345739E-2</v>
      </c>
      <c r="F711" s="46">
        <f t="shared" si="23"/>
        <v>9.9029674498463933</v>
      </c>
    </row>
    <row r="712" spans="4:6" x14ac:dyDescent="0.2">
      <c r="D712" s="42">
        <v>7.19</v>
      </c>
      <c r="E712" s="46">
        <f t="shared" si="22"/>
        <v>2.8361579469883023E-2</v>
      </c>
      <c r="F712" s="46">
        <f t="shared" si="23"/>
        <v>9.921794819527106</v>
      </c>
    </row>
    <row r="713" spans="4:6" x14ac:dyDescent="0.2">
      <c r="D713" s="42">
        <v>7.2</v>
      </c>
      <c r="E713" s="46">
        <f t="shared" si="22"/>
        <v>2.8211357541440378E-2</v>
      </c>
      <c r="F713" s="46">
        <f t="shared" si="23"/>
        <v>9.9405108834678106</v>
      </c>
    </row>
    <row r="714" spans="4:6" x14ac:dyDescent="0.2">
      <c r="D714" s="42">
        <v>7.21</v>
      </c>
      <c r="E714" s="46">
        <f t="shared" si="22"/>
        <v>2.8062127946979692E-2</v>
      </c>
      <c r="F714" s="46">
        <f t="shared" si="23"/>
        <v>9.9591156302621933</v>
      </c>
    </row>
    <row r="715" spans="4:6" x14ac:dyDescent="0.2">
      <c r="D715" s="42">
        <v>7.22</v>
      </c>
      <c r="E715" s="46">
        <f t="shared" si="22"/>
        <v>2.7913882838472293E-2</v>
      </c>
      <c r="F715" s="46">
        <f t="shared" si="23"/>
        <v>9.9776090530950441</v>
      </c>
    </row>
    <row r="716" spans="4:6" x14ac:dyDescent="0.2">
      <c r="D716" s="42">
        <v>7.23</v>
      </c>
      <c r="E716" s="46">
        <f t="shared" si="22"/>
        <v>2.776661444013178E-2</v>
      </c>
      <c r="F716" s="46">
        <f t="shared" si="23"/>
        <v>9.9959911497000888</v>
      </c>
    </row>
    <row r="717" spans="4:6" x14ac:dyDescent="0.2">
      <c r="D717" s="42">
        <v>7.24</v>
      </c>
      <c r="E717" s="46">
        <f t="shared" si="22"/>
        <v>2.7620315047655806E-2</v>
      </c>
      <c r="F717" s="46">
        <f t="shared" si="23"/>
        <v>10.014261922317726</v>
      </c>
    </row>
    <row r="718" spans="4:6" x14ac:dyDescent="0.2">
      <c r="D718" s="42">
        <v>7.25</v>
      </c>
      <c r="E718" s="46">
        <f t="shared" si="22"/>
        <v>2.7474977027476786E-2</v>
      </c>
      <c r="F718" s="46">
        <f t="shared" si="23"/>
        <v>10.032421377653112</v>
      </c>
    </row>
    <row r="719" spans="4:6" x14ac:dyDescent="0.2">
      <c r="D719" s="42">
        <v>7.26</v>
      </c>
      <c r="E719" s="46">
        <f t="shared" si="22"/>
        <v>2.7330592816021484E-2</v>
      </c>
      <c r="F719" s="46">
        <f t="shared" si="23"/>
        <v>10.050469526834219</v>
      </c>
    </row>
    <row r="720" spans="4:6" x14ac:dyDescent="0.2">
      <c r="D720" s="42">
        <v>7.27</v>
      </c>
      <c r="E720" s="46">
        <f t="shared" si="22"/>
        <v>2.7187154918979287E-2</v>
      </c>
      <c r="F720" s="46">
        <f t="shared" si="23"/>
        <v>10.068406385370045</v>
      </c>
    </row>
    <row r="721" spans="4:6" x14ac:dyDescent="0.2">
      <c r="D721" s="42">
        <v>7.28</v>
      </c>
      <c r="E721" s="46">
        <f t="shared" si="22"/>
        <v>2.7044655910578953E-2</v>
      </c>
      <c r="F721" s="46">
        <f t="shared" si="23"/>
        <v>10.086231973109021</v>
      </c>
    </row>
    <row r="722" spans="4:6" x14ac:dyDescent="0.2">
      <c r="D722" s="42">
        <v>7.29</v>
      </c>
      <c r="E722" s="46">
        <f t="shared" si="22"/>
        <v>2.6903088432874103E-2</v>
      </c>
      <c r="F722" s="46">
        <f t="shared" si="23"/>
        <v>10.103946314197366</v>
      </c>
    </row>
    <row r="723" spans="4:6" x14ac:dyDescent="0.2">
      <c r="D723" s="42">
        <v>7.3</v>
      </c>
      <c r="E723" s="46">
        <f t="shared" si="22"/>
        <v>2.6762445195036653E-2</v>
      </c>
      <c r="F723" s="46">
        <f t="shared" si="23"/>
        <v>10.12154943703783</v>
      </c>
    </row>
    <row r="724" spans="4:6" x14ac:dyDescent="0.2">
      <c r="D724" s="42">
        <v>7.31</v>
      </c>
      <c r="E724" s="46">
        <f t="shared" si="22"/>
        <v>2.6622718972658957E-2</v>
      </c>
      <c r="F724" s="46">
        <f t="shared" si="23"/>
        <v>10.139041374248352</v>
      </c>
    </row>
    <row r="725" spans="4:6" x14ac:dyDescent="0.2">
      <c r="D725" s="42">
        <v>7.32</v>
      </c>
      <c r="E725" s="46">
        <f t="shared" si="22"/>
        <v>2.6483902607063764E-2</v>
      </c>
      <c r="F725" s="46">
        <f t="shared" si="23"/>
        <v>10.156422162620911</v>
      </c>
    </row>
    <row r="726" spans="4:6" x14ac:dyDescent="0.2">
      <c r="D726" s="42">
        <v>7.33</v>
      </c>
      <c r="E726" s="46">
        <f t="shared" si="22"/>
        <v>2.6345989004622396E-2</v>
      </c>
      <c r="F726" s="46">
        <f t="shared" si="23"/>
        <v>10.17369184308062</v>
      </c>
    </row>
    <row r="727" spans="4:6" x14ac:dyDescent="0.2">
      <c r="D727" s="42">
        <v>7.34</v>
      </c>
      <c r="E727" s="46">
        <f t="shared" si="22"/>
        <v>2.6208971136080807E-2</v>
      </c>
      <c r="F727" s="46">
        <f t="shared" si="23"/>
        <v>10.190850460644842</v>
      </c>
    </row>
    <row r="728" spans="4:6" x14ac:dyDescent="0.2">
      <c r="D728" s="42">
        <v>7.35</v>
      </c>
      <c r="E728" s="46">
        <f t="shared" si="22"/>
        <v>2.6072842035893464E-2</v>
      </c>
      <c r="F728" s="46">
        <f t="shared" si="23"/>
        <v>10.207898064382441</v>
      </c>
    </row>
    <row r="729" spans="4:6" x14ac:dyDescent="0.2">
      <c r="D729" s="42">
        <v>7.36</v>
      </c>
      <c r="E729" s="46">
        <f t="shared" si="22"/>
        <v>2.5937594801564923E-2</v>
      </c>
      <c r="F729" s="46">
        <f t="shared" si="23"/>
        <v>10.224834707373279</v>
      </c>
    </row>
    <row r="730" spans="4:6" x14ac:dyDescent="0.2">
      <c r="D730" s="42">
        <v>7.37</v>
      </c>
      <c r="E730" s="46">
        <f t="shared" si="22"/>
        <v>2.5803222592999268E-2</v>
      </c>
      <c r="F730" s="46">
        <f t="shared" si="23"/>
        <v>10.241660446667833</v>
      </c>
    </row>
    <row r="731" spans="4:6" x14ac:dyDescent="0.2">
      <c r="D731" s="42">
        <v>7.38</v>
      </c>
      <c r="E731" s="46">
        <f t="shared" si="22"/>
        <v>2.5669718631856742E-2</v>
      </c>
      <c r="F731" s="46">
        <f t="shared" si="23"/>
        <v>10.258375343246843</v>
      </c>
    </row>
    <row r="732" spans="4:6" x14ac:dyDescent="0.2">
      <c r="D732" s="42">
        <v>7.39</v>
      </c>
      <c r="E732" s="46">
        <f t="shared" si="22"/>
        <v>2.5537076200918073E-2</v>
      </c>
      <c r="F732" s="46">
        <f t="shared" si="23"/>
        <v>10.274979461981347</v>
      </c>
    </row>
    <row r="733" spans="4:6" x14ac:dyDescent="0.2">
      <c r="D733" s="42">
        <v>7.4</v>
      </c>
      <c r="E733" s="46">
        <f t="shared" si="22"/>
        <v>2.5405288643456057E-2</v>
      </c>
      <c r="F733" s="46">
        <f t="shared" si="23"/>
        <v>10.291472871592594</v>
      </c>
    </row>
    <row r="734" spans="4:6" x14ac:dyDescent="0.2">
      <c r="D734" s="42">
        <v>7.41</v>
      </c>
      <c r="E734" s="46">
        <f t="shared" si="22"/>
        <v>2.5274349362614454E-2</v>
      </c>
      <c r="F734" s="46">
        <f t="shared" si="23"/>
        <v>10.307855644612328</v>
      </c>
    </row>
    <row r="735" spans="4:6" x14ac:dyDescent="0.2">
      <c r="D735" s="42">
        <v>7.42</v>
      </c>
      <c r="E735" s="46">
        <f t="shared" si="22"/>
        <v>2.5144251820793873E-2</v>
      </c>
      <c r="F735" s="46">
        <f t="shared" si="23"/>
        <v>10.324127857343175</v>
      </c>
    </row>
    <row r="736" spans="4:6" x14ac:dyDescent="0.2">
      <c r="D736" s="42">
        <v>7.43</v>
      </c>
      <c r="E736" s="46">
        <f t="shared" si="22"/>
        <v>2.5014989539044952E-2</v>
      </c>
      <c r="F736" s="46">
        <f t="shared" si="23"/>
        <v>10.340289589819108</v>
      </c>
    </row>
    <row r="737" spans="4:6" x14ac:dyDescent="0.2">
      <c r="D737" s="42">
        <v>7.44</v>
      </c>
      <c r="E737" s="46">
        <f t="shared" si="22"/>
        <v>2.4886556096468348E-2</v>
      </c>
      <c r="F737" s="46">
        <f t="shared" si="23"/>
        <v>10.356340925766212</v>
      </c>
    </row>
    <row r="738" spans="4:6" x14ac:dyDescent="0.2">
      <c r="D738" s="42">
        <v>7.45</v>
      </c>
      <c r="E738" s="46">
        <f t="shared" si="22"/>
        <v>2.4758945129621755E-2</v>
      </c>
      <c r="F738" s="46">
        <f t="shared" si="23"/>
        <v>10.372281952563521</v>
      </c>
    </row>
    <row r="739" spans="4:6" x14ac:dyDescent="0.2">
      <c r="D739" s="42">
        <v>7.46</v>
      </c>
      <c r="E739" s="46">
        <f t="shared" si="22"/>
        <v>2.4632150331933535E-2</v>
      </c>
      <c r="F739" s="46">
        <f t="shared" si="23"/>
        <v>10.388112761203997</v>
      </c>
    </row>
    <row r="740" spans="4:6" x14ac:dyDescent="0.2">
      <c r="D740" s="42">
        <v>7.47</v>
      </c>
      <c r="E740" s="46">
        <f t="shared" si="22"/>
        <v>2.4506165453123181E-2</v>
      </c>
      <c r="F740" s="46">
        <f t="shared" si="23"/>
        <v>10.403833446255812</v>
      </c>
    </row>
    <row r="741" spans="4:6" x14ac:dyDescent="0.2">
      <c r="D741" s="42">
        <v>7.48</v>
      </c>
      <c r="E741" s="46">
        <f t="shared" si="22"/>
        <v>2.4380984298628498E-2</v>
      </c>
      <c r="F741" s="46">
        <f t="shared" si="23"/>
        <v>10.419444105823688</v>
      </c>
    </row>
    <row r="742" spans="4:6" x14ac:dyDescent="0.2">
      <c r="D742" s="42">
        <v>7.49</v>
      </c>
      <c r="E742" s="46">
        <f t="shared" si="22"/>
        <v>2.4256600729039138E-2</v>
      </c>
      <c r="F742" s="46">
        <f t="shared" si="23"/>
        <v>10.434944841510363</v>
      </c>
    </row>
    <row r="743" spans="4:6" x14ac:dyDescent="0.2">
      <c r="D743" s="42">
        <v>7.5</v>
      </c>
      <c r="E743" s="46">
        <f t="shared" si="22"/>
        <v>2.4133008659536711E-2</v>
      </c>
      <c r="F743" s="46">
        <f t="shared" si="23"/>
        <v>10.450335758378444</v>
      </c>
    </row>
    <row r="744" spans="4:6" x14ac:dyDescent="0.2">
      <c r="D744" s="42">
        <v>7.51</v>
      </c>
      <c r="E744" s="46">
        <f t="shared" si="22"/>
        <v>2.4010202059341249E-2</v>
      </c>
      <c r="F744" s="46">
        <f t="shared" si="23"/>
        <v>10.465616964912204</v>
      </c>
    </row>
    <row r="745" spans="4:6" x14ac:dyDescent="0.2">
      <c r="D745" s="42">
        <v>7.52</v>
      </c>
      <c r="E745" s="46">
        <f t="shared" si="22"/>
        <v>2.3888174951163983E-2</v>
      </c>
      <c r="F745" s="46">
        <f t="shared" si="23"/>
        <v>10.480788572979636</v>
      </c>
    </row>
    <row r="746" spans="4:6" x14ac:dyDescent="0.2">
      <c r="D746" s="42">
        <v>7.53</v>
      </c>
      <c r="E746" s="46">
        <f t="shared" si="22"/>
        <v>2.3766921410666306E-2</v>
      </c>
      <c r="F746" s="46">
        <f t="shared" si="23"/>
        <v>10.49585069779482</v>
      </c>
    </row>
    <row r="747" spans="4:6" x14ac:dyDescent="0.2">
      <c r="D747" s="42">
        <v>7.54</v>
      </c>
      <c r="E747" s="46">
        <f t="shared" si="22"/>
        <v>2.3646435565924967E-2</v>
      </c>
      <c r="F747" s="46">
        <f t="shared" si="23"/>
        <v>10.510803457880197</v>
      </c>
    </row>
    <row r="748" spans="4:6" x14ac:dyDescent="0.2">
      <c r="D748" s="42">
        <v>7.55</v>
      </c>
      <c r="E748" s="46">
        <f t="shared" si="22"/>
        <v>2.3526711596903158E-2</v>
      </c>
      <c r="F748" s="46">
        <f t="shared" si="23"/>
        <v>10.525646975029305</v>
      </c>
    </row>
    <row r="749" spans="4:6" x14ac:dyDescent="0.2">
      <c r="D749" s="42">
        <v>7.56</v>
      </c>
      <c r="E749" s="46">
        <f t="shared" si="22"/>
        <v>2.3407743734927804E-2</v>
      </c>
      <c r="F749" s="46">
        <f t="shared" si="23"/>
        <v>10.54038137426952</v>
      </c>
    </row>
    <row r="750" spans="4:6" x14ac:dyDescent="0.2">
      <c r="D750" s="42">
        <v>7.57</v>
      </c>
      <c r="E750" s="46">
        <f t="shared" si="22"/>
        <v>2.328952626217257E-2</v>
      </c>
      <c r="F750" s="46">
        <f t="shared" si="23"/>
        <v>10.555006783825011</v>
      </c>
    </row>
    <row r="751" spans="4:6" x14ac:dyDescent="0.2">
      <c r="D751" s="42">
        <v>7.58</v>
      </c>
      <c r="E751" s="46">
        <f t="shared" si="22"/>
        <v>2.3172053511146876E-2</v>
      </c>
      <c r="F751" s="46">
        <f t="shared" si="23"/>
        <v>10.56952333507995</v>
      </c>
    </row>
    <row r="752" spans="4:6" x14ac:dyDescent="0.2">
      <c r="D752" s="42">
        <v>7.59</v>
      </c>
      <c r="E752" s="46">
        <f t="shared" si="22"/>
        <v>2.3055319864190515E-2</v>
      </c>
      <c r="F752" s="46">
        <f t="shared" si="23"/>
        <v>10.583931162541873</v>
      </c>
    </row>
    <row r="753" spans="4:6" x14ac:dyDescent="0.2">
      <c r="D753" s="42">
        <v>7.6</v>
      </c>
      <c r="E753" s="46">
        <f t="shared" si="22"/>
        <v>2.2939319752974099E-2</v>
      </c>
      <c r="F753" s="46">
        <f t="shared" si="23"/>
        <v>10.598230403805154</v>
      </c>
    </row>
    <row r="754" spans="4:6" x14ac:dyDescent="0.2">
      <c r="D754" s="42">
        <v>7.61</v>
      </c>
      <c r="E754" s="46">
        <f t="shared" si="22"/>
        <v>2.2824047658005067E-2</v>
      </c>
      <c r="F754" s="46">
        <f t="shared" si="23"/>
        <v>10.612421199514806</v>
      </c>
    </row>
    <row r="755" spans="4:6" x14ac:dyDescent="0.2">
      <c r="D755" s="42">
        <v>7.62</v>
      </c>
      <c r="E755" s="46">
        <f t="shared" si="22"/>
        <v>2.2709498108139246E-2</v>
      </c>
      <c r="F755" s="46">
        <f t="shared" si="23"/>
        <v>10.626503693330333</v>
      </c>
    </row>
    <row r="756" spans="4:6" x14ac:dyDescent="0.2">
      <c r="D756" s="42">
        <v>7.63</v>
      </c>
      <c r="E756" s="46">
        <f t="shared" si="22"/>
        <v>2.2595665680097892E-2</v>
      </c>
      <c r="F756" s="46">
        <f t="shared" si="23"/>
        <v>10.640478031889884</v>
      </c>
    </row>
    <row r="757" spans="4:6" x14ac:dyDescent="0.2">
      <c r="D757" s="42">
        <v>7.64</v>
      </c>
      <c r="E757" s="46">
        <f t="shared" si="22"/>
        <v>2.248254499799018E-2</v>
      </c>
      <c r="F757" s="46">
        <f t="shared" si="23"/>
        <v>10.654344364774577</v>
      </c>
    </row>
    <row r="758" spans="4:6" x14ac:dyDescent="0.2">
      <c r="D758" s="42">
        <v>7.65</v>
      </c>
      <c r="E758" s="46">
        <f t="shared" si="22"/>
        <v>2.2370130732840995E-2</v>
      </c>
      <c r="F758" s="46">
        <f t="shared" si="23"/>
        <v>10.668102844472925</v>
      </c>
    </row>
    <row r="759" spans="4:6" x14ac:dyDescent="0.2">
      <c r="D759" s="42">
        <v>7.66</v>
      </c>
      <c r="E759" s="46">
        <f t="shared" si="22"/>
        <v>2.2258417602124072E-2</v>
      </c>
      <c r="F759" s="46">
        <f t="shared" si="23"/>
        <v>10.681753626345582</v>
      </c>
    </row>
    <row r="760" spans="4:6" x14ac:dyDescent="0.2">
      <c r="D760" s="42">
        <v>7.67</v>
      </c>
      <c r="E760" s="46">
        <f t="shared" si="22"/>
        <v>2.2147400369300237E-2</v>
      </c>
      <c r="F760" s="46">
        <f t="shared" si="23"/>
        <v>10.695296868590201</v>
      </c>
    </row>
    <row r="761" spans="4:6" x14ac:dyDescent="0.2">
      <c r="D761" s="42">
        <v>7.68</v>
      </c>
      <c r="E761" s="46">
        <f t="shared" si="22"/>
        <v>2.2037073843360917E-2</v>
      </c>
      <c r="F761" s="46">
        <f t="shared" si="23"/>
        <v>10.708732732206512</v>
      </c>
    </row>
    <row r="762" spans="4:6" x14ac:dyDescent="0.2">
      <c r="D762" s="42">
        <v>7.69</v>
      </c>
      <c r="E762" s="46">
        <f t="shared" si="22"/>
        <v>2.1927432878376667E-2</v>
      </c>
      <c r="F762" s="46">
        <f t="shared" si="23"/>
        <v>10.722061380961641</v>
      </c>
    </row>
    <row r="763" spans="4:6" x14ac:dyDescent="0.2">
      <c r="D763" s="42">
        <v>7.7</v>
      </c>
      <c r="E763" s="46">
        <f t="shared" si="22"/>
        <v>2.1818472373050825E-2</v>
      </c>
      <c r="F763" s="46">
        <f t="shared" si="23"/>
        <v>10.735282981355533</v>
      </c>
    </row>
    <row r="764" spans="4:6" x14ac:dyDescent="0.2">
      <c r="D764" s="42">
        <v>7.71</v>
      </c>
      <c r="E764" s="46">
        <f t="shared" si="22"/>
        <v>2.171018727027791E-2</v>
      </c>
      <c r="F764" s="46">
        <f t="shared" si="23"/>
        <v>10.748397702586646</v>
      </c>
    </row>
    <row r="765" spans="4:6" x14ac:dyDescent="0.2">
      <c r="D765" s="42">
        <v>7.72</v>
      </c>
      <c r="E765" s="46">
        <f t="shared" si="22"/>
        <v>2.160257255670717E-2</v>
      </c>
      <c r="F765" s="46">
        <f t="shared" si="23"/>
        <v>10.76140571651778</v>
      </c>
    </row>
    <row r="766" spans="4:6" x14ac:dyDescent="0.2">
      <c r="D766" s="42">
        <v>7.73</v>
      </c>
      <c r="E766" s="46">
        <f t="shared" si="22"/>
        <v>2.1495623262310783E-2</v>
      </c>
      <c r="F766" s="46">
        <f t="shared" si="23"/>
        <v>10.774307197642274</v>
      </c>
    </row>
    <row r="767" spans="4:6" x14ac:dyDescent="0.2">
      <c r="D767" s="42">
        <v>7.74</v>
      </c>
      <c r="E767" s="46">
        <f t="shared" si="22"/>
        <v>2.1389334459957027E-2</v>
      </c>
      <c r="F767" s="46">
        <f t="shared" si="23"/>
        <v>10.787102323050087</v>
      </c>
    </row>
    <row r="768" spans="4:6" x14ac:dyDescent="0.2">
      <c r="D768" s="42">
        <v>7.75</v>
      </c>
      <c r="E768" s="46">
        <f t="shared" si="22"/>
        <v>2.1283701264987957E-2</v>
      </c>
      <c r="F768" s="46">
        <f t="shared" si="23"/>
        <v>10.799791272394437</v>
      </c>
    </row>
    <row r="769" spans="4:6" x14ac:dyDescent="0.2">
      <c r="D769" s="42">
        <v>7.76</v>
      </c>
      <c r="E769" s="46">
        <f t="shared" si="22"/>
        <v>2.1178718834801932E-2</v>
      </c>
      <c r="F769" s="46">
        <f t="shared" si="23"/>
        <v>10.812374227858369</v>
      </c>
    </row>
    <row r="770" spans="4:6" x14ac:dyDescent="0.2">
      <c r="D770" s="42">
        <v>7.77</v>
      </c>
      <c r="E770" s="46">
        <f t="shared" si="22"/>
        <v>2.10743823684406E-2</v>
      </c>
      <c r="F770" s="46">
        <f t="shared" si="23"/>
        <v>10.824851374121659</v>
      </c>
    </row>
    <row r="771" spans="4:6" x14ac:dyDescent="0.2">
      <c r="D771" s="42">
        <v>7.78</v>
      </c>
      <c r="E771" s="46">
        <f t="shared" si="22"/>
        <v>2.0970687106180545E-2</v>
      </c>
      <c r="F771" s="46">
        <f t="shared" si="23"/>
        <v>10.837222898327934</v>
      </c>
    </row>
    <row r="772" spans="4:6" x14ac:dyDescent="0.2">
      <c r="D772" s="42">
        <v>7.79</v>
      </c>
      <c r="E772" s="46">
        <f t="shared" ref="E772:E835" si="24">((1-$B$3)*$B$4^2/(PI()*$B$5^2))*374200000/(D772^5*(EXP(14380/(D772*$B$6))-1))</f>
        <v>2.0867628329129469E-2</v>
      </c>
      <c r="F772" s="46">
        <f t="shared" ref="F772:F835" si="25">($B$3/PI())*374200000/(D772^5*(EXP(14380/(D772*$B$7))-1))</f>
        <v>10.849488990051817</v>
      </c>
    </row>
    <row r="773" spans="4:6" x14ac:dyDescent="0.2">
      <c r="D773" s="42">
        <v>7.8</v>
      </c>
      <c r="E773" s="46">
        <f t="shared" si="24"/>
        <v>2.0765201358826577E-2</v>
      </c>
      <c r="F773" s="46">
        <f t="shared" si="25"/>
        <v>10.861649841266598</v>
      </c>
    </row>
    <row r="774" spans="4:6" x14ac:dyDescent="0.2">
      <c r="D774" s="42">
        <v>7.81</v>
      </c>
      <c r="E774" s="46">
        <f t="shared" si="24"/>
        <v>2.0663401556847635E-2</v>
      </c>
      <c r="F774" s="46">
        <f t="shared" si="25"/>
        <v>10.873705646311725</v>
      </c>
    </row>
    <row r="775" spans="4:6" x14ac:dyDescent="0.2">
      <c r="D775" s="42">
        <v>7.82</v>
      </c>
      <c r="E775" s="46">
        <f t="shared" si="24"/>
        <v>2.0562224324414166E-2</v>
      </c>
      <c r="F775" s="46">
        <f t="shared" si="25"/>
        <v>10.885656601860795</v>
      </c>
    </row>
    <row r="776" spans="4:6" x14ac:dyDescent="0.2">
      <c r="D776" s="42">
        <v>7.83</v>
      </c>
      <c r="E776" s="46">
        <f t="shared" si="24"/>
        <v>2.0461665102007111E-2</v>
      </c>
      <c r="F776" s="46">
        <f t="shared" si="25"/>
        <v>10.897502906889649</v>
      </c>
    </row>
    <row r="777" spans="4:6" x14ac:dyDescent="0.2">
      <c r="D777" s="42">
        <v>7.84</v>
      </c>
      <c r="E777" s="46">
        <f t="shared" si="24"/>
        <v>2.0361719368984434E-2</v>
      </c>
      <c r="F777" s="46">
        <f t="shared" si="25"/>
        <v>10.909244762644621</v>
      </c>
    </row>
    <row r="778" spans="4:6" x14ac:dyDescent="0.2">
      <c r="D778" s="42">
        <v>7.85</v>
      </c>
      <c r="E778" s="46">
        <f t="shared" si="24"/>
        <v>2.0262382643203205E-2</v>
      </c>
      <c r="F778" s="46">
        <f t="shared" si="25"/>
        <v>10.920882372611024</v>
      </c>
    </row>
    <row r="779" spans="4:6" x14ac:dyDescent="0.2">
      <c r="D779" s="42">
        <v>7.86</v>
      </c>
      <c r="E779" s="46">
        <f t="shared" si="24"/>
        <v>2.0163650480645629E-2</v>
      </c>
      <c r="F779" s="46">
        <f t="shared" si="25"/>
        <v>10.932415942481903</v>
      </c>
    </row>
    <row r="780" spans="4:6" x14ac:dyDescent="0.2">
      <c r="D780" s="42">
        <v>7.87</v>
      </c>
      <c r="E780" s="46">
        <f t="shared" si="24"/>
        <v>2.0065518475049234E-2</v>
      </c>
      <c r="F780" s="46">
        <f t="shared" si="25"/>
        <v>10.943845680126929</v>
      </c>
    </row>
    <row r="781" spans="4:6" x14ac:dyDescent="0.2">
      <c r="D781" s="42">
        <v>7.88</v>
      </c>
      <c r="E781" s="46">
        <f t="shared" si="24"/>
        <v>1.9967982257541032E-2</v>
      </c>
      <c r="F781" s="46">
        <f t="shared" si="25"/>
        <v>10.955171795561428</v>
      </c>
    </row>
    <row r="782" spans="4:6" x14ac:dyDescent="0.2">
      <c r="D782" s="42">
        <v>7.89</v>
      </c>
      <c r="E782" s="46">
        <f t="shared" si="24"/>
        <v>1.9871037496275685E-2</v>
      </c>
      <c r="F782" s="46">
        <f t="shared" si="25"/>
        <v>10.966394500915834</v>
      </c>
    </row>
    <row r="783" spans="4:6" x14ac:dyDescent="0.2">
      <c r="D783" s="42">
        <v>7.9</v>
      </c>
      <c r="E783" s="46">
        <f t="shared" si="24"/>
        <v>1.9774679896077566E-2</v>
      </c>
      <c r="F783" s="46">
        <f t="shared" si="25"/>
        <v>10.977514010405081</v>
      </c>
    </row>
    <row r="784" spans="4:6" x14ac:dyDescent="0.2">
      <c r="D784" s="42">
        <v>7.91</v>
      </c>
      <c r="E784" s="46">
        <f t="shared" si="24"/>
        <v>1.9678905198086842E-2</v>
      </c>
      <c r="F784" s="46">
        <f t="shared" si="25"/>
        <v>10.988530540298409</v>
      </c>
    </row>
    <row r="785" spans="4:6" x14ac:dyDescent="0.2">
      <c r="D785" s="42">
        <v>7.92</v>
      </c>
      <c r="E785" s="46">
        <f t="shared" si="24"/>
        <v>1.9583709179409201E-2</v>
      </c>
      <c r="F785" s="46">
        <f t="shared" si="25"/>
        <v>10.999444308889245</v>
      </c>
    </row>
    <row r="786" spans="4:6" x14ac:dyDescent="0.2">
      <c r="D786" s="42">
        <v>7.93</v>
      </c>
      <c r="E786" s="46">
        <f t="shared" si="24"/>
        <v>1.9489087652769448E-2</v>
      </c>
      <c r="F786" s="46">
        <f t="shared" si="25"/>
        <v>11.010255536465342</v>
      </c>
    </row>
    <row r="787" spans="4:6" x14ac:dyDescent="0.2">
      <c r="D787" s="42">
        <v>7.94</v>
      </c>
      <c r="E787" s="46">
        <f t="shared" si="24"/>
        <v>1.9395036466168913E-2</v>
      </c>
      <c r="F787" s="46">
        <f t="shared" si="25"/>
        <v>11.020964445279159</v>
      </c>
    </row>
    <row r="788" spans="4:6" x14ac:dyDescent="0.2">
      <c r="D788" s="42">
        <v>7.95</v>
      </c>
      <c r="E788" s="46">
        <f t="shared" si="24"/>
        <v>1.9301551502546487E-2</v>
      </c>
      <c r="F788" s="46">
        <f t="shared" si="25"/>
        <v>11.031571259518342</v>
      </c>
    </row>
    <row r="789" spans="4:6" x14ac:dyDescent="0.2">
      <c r="D789" s="42">
        <v>7.96</v>
      </c>
      <c r="E789" s="46">
        <f t="shared" si="24"/>
        <v>1.9208628679443309E-2</v>
      </c>
      <c r="F789" s="46">
        <f t="shared" si="25"/>
        <v>11.042076205276526</v>
      </c>
    </row>
    <row r="790" spans="4:6" x14ac:dyDescent="0.2">
      <c r="D790" s="42">
        <v>7.97</v>
      </c>
      <c r="E790" s="46">
        <f t="shared" si="24"/>
        <v>1.9116263948671115E-2</v>
      </c>
      <c r="F790" s="46">
        <f t="shared" si="25"/>
        <v>11.052479510524218</v>
      </c>
    </row>
    <row r="791" spans="4:6" x14ac:dyDescent="0.2">
      <c r="D791" s="42">
        <v>7.98</v>
      </c>
      <c r="E791" s="46">
        <f t="shared" si="24"/>
        <v>1.9024453295984081E-2</v>
      </c>
      <c r="F791" s="46">
        <f t="shared" si="25"/>
        <v>11.062781405080072</v>
      </c>
    </row>
    <row r="792" spans="4:6" x14ac:dyDescent="0.2">
      <c r="D792" s="42">
        <v>7.99</v>
      </c>
      <c r="E792" s="46">
        <f t="shared" si="24"/>
        <v>1.893319274075431E-2</v>
      </c>
      <c r="F792" s="46">
        <f t="shared" si="25"/>
        <v>11.072982120582092</v>
      </c>
    </row>
    <row r="793" spans="4:6" x14ac:dyDescent="0.2">
      <c r="D793" s="42">
        <v>8</v>
      </c>
      <c r="E793" s="46">
        <f t="shared" si="24"/>
        <v>1.8842478335650687E-2</v>
      </c>
      <c r="F793" s="46">
        <f t="shared" si="25"/>
        <v>11.083081890459338</v>
      </c>
    </row>
    <row r="794" spans="4:6" x14ac:dyDescent="0.2">
      <c r="D794" s="42">
        <v>8.01</v>
      </c>
      <c r="E794" s="46">
        <f t="shared" si="24"/>
        <v>1.8752306166321221E-2</v>
      </c>
      <c r="F794" s="46">
        <f t="shared" si="25"/>
        <v>11.093080949903619</v>
      </c>
    </row>
    <row r="795" spans="4:6" x14ac:dyDescent="0.2">
      <c r="D795" s="42">
        <v>8.02</v>
      </c>
      <c r="E795" s="46">
        <f t="shared" si="24"/>
        <v>1.8662672351078782E-2</v>
      </c>
      <c r="F795" s="46">
        <f t="shared" si="25"/>
        <v>11.102979535841447</v>
      </c>
    </row>
    <row r="796" spans="4:6" x14ac:dyDescent="0.2">
      <c r="D796" s="42">
        <v>8.0299999999999994</v>
      </c>
      <c r="E796" s="46">
        <f t="shared" si="24"/>
        <v>1.8573573040590277E-2</v>
      </c>
      <c r="F796" s="46">
        <f t="shared" si="25"/>
        <v>11.112777886906331</v>
      </c>
    </row>
    <row r="797" spans="4:6" x14ac:dyDescent="0.2">
      <c r="D797" s="42">
        <v>8.0399999999999991</v>
      </c>
      <c r="E797" s="46">
        <f t="shared" si="24"/>
        <v>1.848500441756901E-2</v>
      </c>
      <c r="F797" s="46">
        <f t="shared" si="25"/>
        <v>11.12247624341099</v>
      </c>
    </row>
    <row r="798" spans="4:6" x14ac:dyDescent="0.2">
      <c r="D798" s="42">
        <v>8.0500000000000007</v>
      </c>
      <c r="E798" s="46">
        <f t="shared" si="24"/>
        <v>1.8396962696470384E-2</v>
      </c>
      <c r="F798" s="46">
        <f t="shared" si="25"/>
        <v>11.132074847320048</v>
      </c>
    </row>
    <row r="799" spans="4:6" x14ac:dyDescent="0.2">
      <c r="D799" s="42">
        <v>8.06</v>
      </c>
      <c r="E799" s="46">
        <f t="shared" si="24"/>
        <v>1.8309444123190969E-2</v>
      </c>
      <c r="F799" s="46">
        <f t="shared" si="25"/>
        <v>11.141573942222816</v>
      </c>
    </row>
    <row r="800" spans="4:6" x14ac:dyDescent="0.2">
      <c r="D800" s="42">
        <v>8.07</v>
      </c>
      <c r="E800" s="46">
        <f t="shared" si="24"/>
        <v>1.8222444974770522E-2</v>
      </c>
      <c r="F800" s="46">
        <f t="shared" si="25"/>
        <v>11.150973773306225</v>
      </c>
    </row>
    <row r="801" spans="4:6" x14ac:dyDescent="0.2">
      <c r="D801" s="42">
        <v>8.08</v>
      </c>
      <c r="E801" s="46">
        <f t="shared" si="24"/>
        <v>1.813596155909741E-2</v>
      </c>
      <c r="F801" s="46">
        <f t="shared" si="25"/>
        <v>11.160274587328029</v>
      </c>
    </row>
    <row r="802" spans="4:6" x14ac:dyDescent="0.2">
      <c r="D802" s="42">
        <v>8.09</v>
      </c>
      <c r="E802" s="46">
        <f t="shared" si="24"/>
        <v>1.804999021461702E-2</v>
      </c>
      <c r="F802" s="46">
        <f t="shared" si="25"/>
        <v>11.169476632590266</v>
      </c>
    </row>
    <row r="803" spans="4:6" x14ac:dyDescent="0.2">
      <c r="D803" s="42">
        <v>8.1</v>
      </c>
      <c r="E803" s="46">
        <f t="shared" si="24"/>
        <v>1.7964527310043357E-2</v>
      </c>
      <c r="F803" s="46">
        <f t="shared" si="25"/>
        <v>11.178580158912736</v>
      </c>
    </row>
    <row r="804" spans="4:6" x14ac:dyDescent="0.2">
      <c r="D804" s="42">
        <v>8.11</v>
      </c>
      <c r="E804" s="46">
        <f t="shared" si="24"/>
        <v>1.7879569244073613E-2</v>
      </c>
      <c r="F804" s="46">
        <f t="shared" si="25"/>
        <v>11.187585417606869</v>
      </c>
    </row>
    <row r="805" spans="4:6" x14ac:dyDescent="0.2">
      <c r="D805" s="42">
        <v>8.1199999999999992</v>
      </c>
      <c r="E805" s="46">
        <f t="shared" si="24"/>
        <v>1.7795112445105839E-2</v>
      </c>
      <c r="F805" s="46">
        <f t="shared" si="25"/>
        <v>11.196492661449764</v>
      </c>
    </row>
    <row r="806" spans="4:6" x14ac:dyDescent="0.2">
      <c r="D806" s="42">
        <v>8.1300000000000008</v>
      </c>
      <c r="E806" s="46">
        <f t="shared" si="24"/>
        <v>1.7711153370959493E-2</v>
      </c>
      <c r="F806" s="46">
        <f t="shared" si="25"/>
        <v>11.205302144658212</v>
      </c>
    </row>
    <row r="807" spans="4:6" x14ac:dyDescent="0.2">
      <c r="D807" s="42">
        <v>8.14</v>
      </c>
      <c r="E807" s="46">
        <f t="shared" si="24"/>
        <v>1.7627688508599124E-2</v>
      </c>
      <c r="F807" s="46">
        <f t="shared" si="25"/>
        <v>11.214014122863302</v>
      </c>
    </row>
    <row r="808" spans="4:6" x14ac:dyDescent="0.2">
      <c r="D808" s="42">
        <v>8.15</v>
      </c>
      <c r="E808" s="46">
        <f t="shared" si="24"/>
        <v>1.7544714373860716E-2</v>
      </c>
      <c r="F808" s="46">
        <f t="shared" si="25"/>
        <v>11.222628853084849</v>
      </c>
    </row>
    <row r="809" spans="4:6" x14ac:dyDescent="0.2">
      <c r="D809" s="42">
        <v>8.16</v>
      </c>
      <c r="E809" s="46">
        <f t="shared" si="24"/>
        <v>1.746222751118115E-2</v>
      </c>
      <c r="F809" s="46">
        <f t="shared" si="25"/>
        <v>11.231146593706294</v>
      </c>
    </row>
    <row r="810" spans="4:6" x14ac:dyDescent="0.2">
      <c r="D810" s="42">
        <v>8.17</v>
      </c>
      <c r="E810" s="46">
        <f t="shared" si="24"/>
        <v>1.7380224493330376E-2</v>
      </c>
      <c r="F810" s="46">
        <f t="shared" si="25"/>
        <v>11.239567604449633</v>
      </c>
    </row>
    <row r="811" spans="4:6" x14ac:dyDescent="0.2">
      <c r="D811" s="42">
        <v>8.18</v>
      </c>
      <c r="E811" s="46">
        <f t="shared" si="24"/>
        <v>1.7298701921146471E-2</v>
      </c>
      <c r="F811" s="46">
        <f t="shared" si="25"/>
        <v>11.247892146350591</v>
      </c>
    </row>
    <row r="812" spans="4:6" x14ac:dyDescent="0.2">
      <c r="D812" s="42">
        <v>8.19</v>
      </c>
      <c r="E812" s="46">
        <f t="shared" si="24"/>
        <v>1.7217656423273438E-2</v>
      </c>
      <c r="F812" s="46">
        <f t="shared" si="25"/>
        <v>11.256120481734103</v>
      </c>
    </row>
    <row r="813" spans="4:6" x14ac:dyDescent="0.2">
      <c r="D813" s="42">
        <v>8.1999999999999993</v>
      </c>
      <c r="E813" s="46">
        <f t="shared" si="24"/>
        <v>1.7137084655901722E-2</v>
      </c>
      <c r="F813" s="46">
        <f t="shared" si="25"/>
        <v>11.264252874189797</v>
      </c>
    </row>
    <row r="814" spans="4:6" x14ac:dyDescent="0.2">
      <c r="D814" s="42">
        <v>8.2100000000000009</v>
      </c>
      <c r="E814" s="46">
        <f t="shared" si="24"/>
        <v>1.7056983302511552E-2</v>
      </c>
      <c r="F814" s="46">
        <f t="shared" si="25"/>
        <v>11.272289588547803</v>
      </c>
    </row>
    <row r="815" spans="4:6" x14ac:dyDescent="0.2">
      <c r="D815" s="42">
        <v>8.2200000000000006</v>
      </c>
      <c r="E815" s="46">
        <f t="shared" si="24"/>
        <v>1.6977349073618902E-2</v>
      </c>
      <c r="F815" s="46">
        <f t="shared" si="25"/>
        <v>11.28023089085475</v>
      </c>
    </row>
    <row r="816" spans="4:6" x14ac:dyDescent="0.2">
      <c r="D816" s="42">
        <v>8.23</v>
      </c>
      <c r="E816" s="46">
        <f t="shared" si="24"/>
        <v>1.6898178706524047E-2</v>
      </c>
      <c r="F816" s="46">
        <f t="shared" si="25"/>
        <v>11.28807704834993</v>
      </c>
    </row>
    <row r="817" spans="4:6" x14ac:dyDescent="0.2">
      <c r="D817" s="42">
        <v>8.24</v>
      </c>
      <c r="E817" s="46">
        <f t="shared" si="24"/>
        <v>1.6819468965062874E-2</v>
      </c>
      <c r="F817" s="46">
        <f t="shared" si="25"/>
        <v>11.295828329441587</v>
      </c>
    </row>
    <row r="818" spans="4:6" x14ac:dyDescent="0.2">
      <c r="D818" s="42">
        <v>8.25</v>
      </c>
      <c r="E818" s="46">
        <f t="shared" si="24"/>
        <v>1.6741216639360668E-2</v>
      </c>
      <c r="F818" s="46">
        <f t="shared" si="25"/>
        <v>11.303485003683637</v>
      </c>
    </row>
    <row r="819" spans="4:6" x14ac:dyDescent="0.2">
      <c r="D819" s="42">
        <v>8.26</v>
      </c>
      <c r="E819" s="46">
        <f t="shared" si="24"/>
        <v>1.6663418545588567E-2</v>
      </c>
      <c r="F819" s="46">
        <f t="shared" si="25"/>
        <v>11.311047341752241</v>
      </c>
    </row>
    <row r="820" spans="4:6" x14ac:dyDescent="0.2">
      <c r="D820" s="42">
        <v>8.27</v>
      </c>
      <c r="E820" s="46">
        <f t="shared" si="24"/>
        <v>1.6586071525722473E-2</v>
      </c>
      <c r="F820" s="46">
        <f t="shared" si="25"/>
        <v>11.318515615422868</v>
      </c>
    </row>
    <row r="821" spans="4:6" x14ac:dyDescent="0.2">
      <c r="D821" s="42">
        <v>8.2799999999999994</v>
      </c>
      <c r="E821" s="46">
        <f t="shared" si="24"/>
        <v>1.6509172447304449E-2</v>
      </c>
      <c r="F821" s="46">
        <f t="shared" si="25"/>
        <v>11.325890097547383</v>
      </c>
    </row>
    <row r="822" spans="4:6" x14ac:dyDescent="0.2">
      <c r="D822" s="42">
        <v>8.2899999999999991</v>
      </c>
      <c r="E822" s="46">
        <f t="shared" si="24"/>
        <v>1.6432718203206711E-2</v>
      </c>
      <c r="F822" s="46">
        <f t="shared" si="25"/>
        <v>11.333171062031388</v>
      </c>
    </row>
    <row r="823" spans="4:6" x14ac:dyDescent="0.2">
      <c r="D823" s="42">
        <v>8.3000000000000007</v>
      </c>
      <c r="E823" s="46">
        <f t="shared" si="24"/>
        <v>1.635670571139794E-2</v>
      </c>
      <c r="F823" s="46">
        <f t="shared" si="25"/>
        <v>11.340358783811727</v>
      </c>
    </row>
    <row r="824" spans="4:6" x14ac:dyDescent="0.2">
      <c r="D824" s="42">
        <v>8.31</v>
      </c>
      <c r="E824" s="46">
        <f t="shared" si="24"/>
        <v>1.6281131914712126E-2</v>
      </c>
      <c r="F824" s="46">
        <f t="shared" si="25"/>
        <v>11.34745353883423</v>
      </c>
    </row>
    <row r="825" spans="4:6" x14ac:dyDescent="0.2">
      <c r="D825" s="42">
        <v>8.32</v>
      </c>
      <c r="E825" s="46">
        <f t="shared" si="24"/>
        <v>1.6205993780619668E-2</v>
      </c>
      <c r="F825" s="46">
        <f t="shared" si="25"/>
        <v>11.35445560403155</v>
      </c>
    </row>
    <row r="826" spans="4:6" x14ac:dyDescent="0.2">
      <c r="D826" s="42">
        <v>8.33</v>
      </c>
      <c r="E826" s="46">
        <f t="shared" si="24"/>
        <v>1.6131288301000923E-2</v>
      </c>
      <c r="F826" s="46">
        <f t="shared" si="25"/>
        <v>11.36136525730131</v>
      </c>
    </row>
    <row r="827" spans="4:6" x14ac:dyDescent="0.2">
      <c r="D827" s="42">
        <v>8.34</v>
      </c>
      <c r="E827" s="46">
        <f t="shared" si="24"/>
        <v>1.6057012491922189E-2</v>
      </c>
      <c r="F827" s="46">
        <f t="shared" si="25"/>
        <v>11.368182777484359</v>
      </c>
    </row>
    <row r="828" spans="4:6" x14ac:dyDescent="0.2">
      <c r="D828" s="42">
        <v>8.35</v>
      </c>
      <c r="E828" s="46">
        <f t="shared" si="24"/>
        <v>1.5983163393413723E-2</v>
      </c>
      <c r="F828" s="46">
        <f t="shared" si="25"/>
        <v>11.374908444343212</v>
      </c>
    </row>
    <row r="829" spans="4:6" x14ac:dyDescent="0.2">
      <c r="D829" s="42">
        <v>8.36</v>
      </c>
      <c r="E829" s="46">
        <f t="shared" si="24"/>
        <v>1.5909738069250376E-2</v>
      </c>
      <c r="F829" s="46">
        <f t="shared" si="25"/>
        <v>11.381542538540716</v>
      </c>
    </row>
    <row r="830" spans="4:6" x14ac:dyDescent="0.2">
      <c r="D830" s="42">
        <v>8.3699999999999992</v>
      </c>
      <c r="E830" s="46">
        <f t="shared" si="24"/>
        <v>1.5836733606734217E-2</v>
      </c>
      <c r="F830" s="46">
        <f t="shared" si="25"/>
        <v>11.388085341618902</v>
      </c>
    </row>
    <row r="831" spans="4:6" x14ac:dyDescent="0.2">
      <c r="D831" s="42">
        <v>8.3800000000000008</v>
      </c>
      <c r="E831" s="46">
        <f t="shared" si="24"/>
        <v>1.576414711647954E-2</v>
      </c>
      <c r="F831" s="46">
        <f t="shared" si="25"/>
        <v>11.394537135977979</v>
      </c>
    </row>
    <row r="832" spans="4:6" x14ac:dyDescent="0.2">
      <c r="D832" s="42">
        <v>8.39</v>
      </c>
      <c r="E832" s="46">
        <f t="shared" si="24"/>
        <v>1.569197573220003E-2</v>
      </c>
      <c r="F832" s="46">
        <f t="shared" si="25"/>
        <v>11.400898204855558</v>
      </c>
    </row>
    <row r="833" spans="4:6" x14ac:dyDescent="0.2">
      <c r="D833" s="42">
        <v>8.4</v>
      </c>
      <c r="E833" s="46">
        <f t="shared" si="24"/>
        <v>1.562021661049812E-2</v>
      </c>
      <c r="F833" s="46">
        <f t="shared" si="25"/>
        <v>11.407168832306011</v>
      </c>
    </row>
    <row r="834" spans="4:6" x14ac:dyDescent="0.2">
      <c r="D834" s="42">
        <v>8.41</v>
      </c>
      <c r="E834" s="46">
        <f t="shared" si="24"/>
        <v>1.5548866930656442E-2</v>
      </c>
      <c r="F834" s="46">
        <f t="shared" si="25"/>
        <v>11.413349303180098</v>
      </c>
    </row>
    <row r="835" spans="4:6" x14ac:dyDescent="0.2">
      <c r="D835" s="42">
        <v>8.42</v>
      </c>
      <c r="E835" s="46">
        <f t="shared" si="24"/>
        <v>1.5477923894431565E-2</v>
      </c>
      <c r="F835" s="46">
        <f t="shared" si="25"/>
        <v>11.419439903104639</v>
      </c>
    </row>
    <row r="836" spans="4:6" x14ac:dyDescent="0.2">
      <c r="D836" s="42">
        <v>8.43</v>
      </c>
      <c r="E836" s="46">
        <f t="shared" ref="E836:E899" si="26">((1-$B$3)*$B$4^2/(PI()*$B$5^2))*374200000/(D836^5*(EXP(14380/(D836*$B$6))-1))</f>
        <v>1.540738472584967E-2</v>
      </c>
      <c r="F836" s="46">
        <f t="shared" ref="F836:F899" si="27">($B$3/PI())*374200000/(D836^5*(EXP(14380/(D836*$B$7))-1))</f>
        <v>11.425440918462531</v>
      </c>
    </row>
    <row r="837" spans="4:6" x14ac:dyDescent="0.2">
      <c r="D837" s="42">
        <v>8.44</v>
      </c>
      <c r="E837" s="46">
        <f t="shared" si="26"/>
        <v>1.53372466710044E-2</v>
      </c>
      <c r="F837" s="46">
        <f t="shared" si="27"/>
        <v>11.431352636372814</v>
      </c>
    </row>
    <row r="838" spans="4:6" x14ac:dyDescent="0.2">
      <c r="D838" s="42">
        <v>8.4499999999999993</v>
      </c>
      <c r="E838" s="46">
        <f t="shared" si="26"/>
        <v>1.5267506997856757E-2</v>
      </c>
      <c r="F838" s="46">
        <f t="shared" si="27"/>
        <v>11.437175344671003</v>
      </c>
    </row>
    <row r="839" spans="4:6" x14ac:dyDescent="0.2">
      <c r="D839" s="42">
        <v>8.4600000000000009</v>
      </c>
      <c r="E839" s="46">
        <f t="shared" si="26"/>
        <v>1.519816299603704E-2</v>
      </c>
      <c r="F839" s="46">
        <f t="shared" si="27"/>
        <v>11.442909331889499</v>
      </c>
    </row>
    <row r="840" spans="4:6" x14ac:dyDescent="0.2">
      <c r="D840" s="42">
        <v>8.4700000000000006</v>
      </c>
      <c r="E840" s="46">
        <f t="shared" si="26"/>
        <v>1.5129211976648824E-2</v>
      </c>
      <c r="F840" s="46">
        <f t="shared" si="27"/>
        <v>11.448554887238336</v>
      </c>
    </row>
    <row r="841" spans="4:6" x14ac:dyDescent="0.2">
      <c r="D841" s="42">
        <v>8.48</v>
      </c>
      <c r="E841" s="46">
        <f t="shared" si="26"/>
        <v>1.5060651272074793E-2</v>
      </c>
      <c r="F841" s="46">
        <f t="shared" si="27"/>
        <v>11.454112300585916</v>
      </c>
    </row>
    <row r="842" spans="4:6" x14ac:dyDescent="0.2">
      <c r="D842" s="42">
        <v>8.49</v>
      </c>
      <c r="E842" s="46">
        <f t="shared" si="26"/>
        <v>1.4992478235784753E-2</v>
      </c>
      <c r="F842" s="46">
        <f t="shared" si="27"/>
        <v>11.45958186244007</v>
      </c>
    </row>
    <row r="843" spans="4:6" x14ac:dyDescent="0.2">
      <c r="D843" s="42">
        <v>8.5</v>
      </c>
      <c r="E843" s="46">
        <f t="shared" si="26"/>
        <v>1.4924690242145438E-2</v>
      </c>
      <c r="F843" s="46">
        <f t="shared" si="27"/>
        <v>11.464963863929269</v>
      </c>
    </row>
    <row r="844" spans="4:6" x14ac:dyDescent="0.2">
      <c r="D844" s="42">
        <v>8.51</v>
      </c>
      <c r="E844" s="46">
        <f t="shared" si="26"/>
        <v>1.4857284686232293E-2</v>
      </c>
      <c r="F844" s="46">
        <f t="shared" si="27"/>
        <v>11.470258596783873</v>
      </c>
    </row>
    <row r="845" spans="4:6" x14ac:dyDescent="0.2">
      <c r="D845" s="42">
        <v>8.52</v>
      </c>
      <c r="E845" s="46">
        <f t="shared" si="26"/>
        <v>1.4790258983643167E-2</v>
      </c>
      <c r="F845" s="46">
        <f t="shared" si="27"/>
        <v>11.475466353317785</v>
      </c>
    </row>
    <row r="846" spans="4:6" x14ac:dyDescent="0.2">
      <c r="D846" s="42">
        <v>8.5299999999999994</v>
      </c>
      <c r="E846" s="46">
        <f t="shared" si="26"/>
        <v>1.472361057031385E-2</v>
      </c>
      <c r="F846" s="46">
        <f t="shared" si="27"/>
        <v>11.480587426410109</v>
      </c>
    </row>
    <row r="847" spans="4:6" x14ac:dyDescent="0.2">
      <c r="D847" s="42">
        <v>8.5399999999999991</v>
      </c>
      <c r="E847" s="46">
        <f t="shared" si="26"/>
        <v>1.4657336902335574E-2</v>
      </c>
      <c r="F847" s="46">
        <f t="shared" si="27"/>
        <v>11.485622109487004</v>
      </c>
    </row>
    <row r="848" spans="4:6" x14ac:dyDescent="0.2">
      <c r="D848" s="42">
        <v>8.5500000000000007</v>
      </c>
      <c r="E848" s="46">
        <f t="shared" si="26"/>
        <v>1.4591435455774179E-2</v>
      </c>
      <c r="F848" s="46">
        <f t="shared" si="27"/>
        <v>11.490570696503744</v>
      </c>
    </row>
    <row r="849" spans="4:6" x14ac:dyDescent="0.2">
      <c r="D849" s="42">
        <v>8.56</v>
      </c>
      <c r="E849" s="46">
        <f t="shared" si="26"/>
        <v>1.4525903726491247E-2</v>
      </c>
      <c r="F849" s="46">
        <f t="shared" si="27"/>
        <v>11.49543348192697</v>
      </c>
    </row>
    <row r="850" spans="4:6" x14ac:dyDescent="0.2">
      <c r="D850" s="42">
        <v>8.57</v>
      </c>
      <c r="E850" s="46">
        <f t="shared" si="26"/>
        <v>1.4460739229967023E-2</v>
      </c>
      <c r="F850" s="46">
        <f t="shared" si="27"/>
        <v>11.500210760717055</v>
      </c>
    </row>
    <row r="851" spans="4:6" x14ac:dyDescent="0.2">
      <c r="D851" s="42">
        <v>8.58</v>
      </c>
      <c r="E851" s="46">
        <f t="shared" si="26"/>
        <v>1.4395939501125013E-2</v>
      </c>
      <c r="F851" s="46">
        <f t="shared" si="27"/>
        <v>11.50490282831066</v>
      </c>
    </row>
    <row r="852" spans="4:6" x14ac:dyDescent="0.2">
      <c r="D852" s="42">
        <v>8.59</v>
      </c>
      <c r="E852" s="46">
        <f t="shared" si="26"/>
        <v>1.4331502094158462E-2</v>
      </c>
      <c r="F852" s="46">
        <f t="shared" si="27"/>
        <v>11.509509980603474</v>
      </c>
    </row>
    <row r="853" spans="4:6" x14ac:dyDescent="0.2">
      <c r="D853" s="42">
        <v>8.6</v>
      </c>
      <c r="E853" s="46">
        <f t="shared" si="26"/>
        <v>1.4267424582358471E-2</v>
      </c>
      <c r="F853" s="46">
        <f t="shared" si="27"/>
        <v>11.514032513933095</v>
      </c>
    </row>
    <row r="854" spans="4:6" x14ac:dyDescent="0.2">
      <c r="D854" s="42">
        <v>8.61</v>
      </c>
      <c r="E854" s="46">
        <f t="shared" si="26"/>
        <v>1.4203704557943951E-2</v>
      </c>
      <c r="F854" s="46">
        <f t="shared" si="27"/>
        <v>11.518470725062107</v>
      </c>
    </row>
    <row r="855" spans="4:6" x14ac:dyDescent="0.2">
      <c r="D855" s="42">
        <v>8.6199999999999992</v>
      </c>
      <c r="E855" s="46">
        <f t="shared" si="26"/>
        <v>1.4140339631893125E-2</v>
      </c>
      <c r="F855" s="46">
        <f t="shared" si="27"/>
        <v>11.522824911161319</v>
      </c>
    </row>
    <row r="856" spans="4:6" x14ac:dyDescent="0.2">
      <c r="D856" s="42">
        <v>8.6300000000000008</v>
      </c>
      <c r="E856" s="46">
        <f t="shared" si="26"/>
        <v>1.4077327433776864E-2</v>
      </c>
      <c r="F856" s="46">
        <f t="shared" si="27"/>
        <v>11.527095369793091</v>
      </c>
    </row>
    <row r="857" spans="4:6" x14ac:dyDescent="0.2">
      <c r="D857" s="42">
        <v>8.64</v>
      </c>
      <c r="E857" s="46">
        <f t="shared" si="26"/>
        <v>1.4014665611593594E-2</v>
      </c>
      <c r="F857" s="46">
        <f t="shared" si="27"/>
        <v>11.531282398894987</v>
      </c>
    </row>
    <row r="858" spans="4:6" x14ac:dyDescent="0.2">
      <c r="D858" s="42">
        <v>8.65</v>
      </c>
      <c r="E858" s="46">
        <f t="shared" si="26"/>
        <v>1.3952351831605892E-2</v>
      </c>
      <c r="F858" s="46">
        <f t="shared" si="27"/>
        <v>11.5353862967634</v>
      </c>
    </row>
    <row r="859" spans="4:6" x14ac:dyDescent="0.2">
      <c r="D859" s="42">
        <v>8.66</v>
      </c>
      <c r="E859" s="46">
        <f t="shared" si="26"/>
        <v>1.3890383778178651E-2</v>
      </c>
      <c r="F859" s="46">
        <f t="shared" si="27"/>
        <v>11.53940736203751</v>
      </c>
    </row>
    <row r="860" spans="4:6" x14ac:dyDescent="0.2">
      <c r="D860" s="42">
        <v>8.67</v>
      </c>
      <c r="E860" s="46">
        <f t="shared" si="26"/>
        <v>1.3828759153618943E-2</v>
      </c>
      <c r="F860" s="46">
        <f t="shared" si="27"/>
        <v>11.543345893683275</v>
      </c>
    </row>
    <row r="861" spans="4:6" x14ac:dyDescent="0.2">
      <c r="D861" s="42">
        <v>8.68</v>
      </c>
      <c r="E861" s="46">
        <f t="shared" si="26"/>
        <v>1.3767475678017409E-2</v>
      </c>
      <c r="F861" s="46">
        <f t="shared" si="27"/>
        <v>11.547202190977627</v>
      </c>
    </row>
    <row r="862" spans="4:6" x14ac:dyDescent="0.2">
      <c r="D862" s="42">
        <v>8.69</v>
      </c>
      <c r="E862" s="46">
        <f t="shared" si="26"/>
        <v>1.3706531089091239E-2</v>
      </c>
      <c r="F862" s="46">
        <f t="shared" si="27"/>
        <v>11.550976553492907</v>
      </c>
    </row>
    <row r="863" spans="4:6" x14ac:dyDescent="0.2">
      <c r="D863" s="42">
        <v>8.6999999999999993</v>
      </c>
      <c r="E863" s="46">
        <f t="shared" si="26"/>
        <v>1.3645923142028709E-2</v>
      </c>
      <c r="F863" s="46">
        <f t="shared" si="27"/>
        <v>11.554669281081294</v>
      </c>
    </row>
    <row r="864" spans="4:6" x14ac:dyDescent="0.2">
      <c r="D864" s="42">
        <v>8.7100000000000009</v>
      </c>
      <c r="E864" s="46">
        <f t="shared" si="26"/>
        <v>1.358564960933524E-2</v>
      </c>
      <c r="F864" s="46">
        <f t="shared" si="27"/>
        <v>11.558280673859509</v>
      </c>
    </row>
    <row r="865" spans="4:6" x14ac:dyDescent="0.2">
      <c r="D865" s="42">
        <v>8.7200000000000006</v>
      </c>
      <c r="E865" s="46">
        <f t="shared" si="26"/>
        <v>1.3525708280681092E-2</v>
      </c>
      <c r="F865" s="46">
        <f t="shared" si="27"/>
        <v>11.561811032193733</v>
      </c>
    </row>
    <row r="866" spans="4:6" x14ac:dyDescent="0.2">
      <c r="D866" s="42">
        <v>8.73</v>
      </c>
      <c r="E866" s="46">
        <f t="shared" si="26"/>
        <v>1.3466096962750328E-2</v>
      </c>
      <c r="F866" s="46">
        <f t="shared" si="27"/>
        <v>11.565260656684451</v>
      </c>
    </row>
    <row r="867" spans="4:6" x14ac:dyDescent="0.2">
      <c r="D867" s="42">
        <v>8.74</v>
      </c>
      <c r="E867" s="46">
        <f t="shared" si="26"/>
        <v>1.340681347909151E-2</v>
      </c>
      <c r="F867" s="46">
        <f t="shared" si="27"/>
        <v>11.568629848151673</v>
      </c>
    </row>
    <row r="868" spans="4:6" x14ac:dyDescent="0.2">
      <c r="D868" s="42">
        <v>8.75</v>
      </c>
      <c r="E868" s="46">
        <f t="shared" si="26"/>
        <v>1.3347855669969743E-2</v>
      </c>
      <c r="F868" s="46">
        <f t="shared" si="27"/>
        <v>11.571918907620297</v>
      </c>
    </row>
    <row r="869" spans="4:6" x14ac:dyDescent="0.2">
      <c r="D869" s="42">
        <v>8.76</v>
      </c>
      <c r="E869" s="46">
        <f t="shared" si="26"/>
        <v>1.3289221392220213E-2</v>
      </c>
      <c r="F869" s="46">
        <f t="shared" si="27"/>
        <v>11.575128136305434</v>
      </c>
    </row>
    <row r="870" spans="4:6" x14ac:dyDescent="0.2">
      <c r="D870" s="42">
        <v>8.77</v>
      </c>
      <c r="E870" s="46">
        <f t="shared" si="26"/>
        <v>1.3230908519103135E-2</v>
      </c>
      <c r="F870" s="46">
        <f t="shared" si="27"/>
        <v>11.578257835598079</v>
      </c>
    </row>
    <row r="871" spans="4:6" x14ac:dyDescent="0.2">
      <c r="D871" s="42">
        <v>8.7799999999999994</v>
      </c>
      <c r="E871" s="46">
        <f t="shared" si="26"/>
        <v>1.3172914940160136E-2</v>
      </c>
      <c r="F871" s="46">
        <f t="shared" si="27"/>
        <v>11.581308307050879</v>
      </c>
    </row>
    <row r="872" spans="4:6" x14ac:dyDescent="0.2">
      <c r="D872" s="42">
        <v>8.7899999999999991</v>
      </c>
      <c r="E872" s="46">
        <f t="shared" si="26"/>
        <v>1.3115238561072122E-2</v>
      </c>
      <c r="F872" s="46">
        <f t="shared" si="27"/>
        <v>11.58427985236402</v>
      </c>
    </row>
    <row r="873" spans="4:6" x14ac:dyDescent="0.2">
      <c r="D873" s="42">
        <v>8.8000000000000007</v>
      </c>
      <c r="E873" s="46">
        <f t="shared" si="26"/>
        <v>1.3057877303518395E-2</v>
      </c>
      <c r="F873" s="46">
        <f t="shared" si="27"/>
        <v>11.587172773371249</v>
      </c>
    </row>
    <row r="874" spans="4:6" x14ac:dyDescent="0.2">
      <c r="D874" s="42">
        <v>8.81</v>
      </c>
      <c r="E874" s="46">
        <f t="shared" si="26"/>
        <v>1.3000829105037309E-2</v>
      </c>
      <c r="F874" s="46">
        <f t="shared" si="27"/>
        <v>11.589987372026155</v>
      </c>
    </row>
    <row r="875" spans="4:6" x14ac:dyDescent="0.2">
      <c r="D875" s="42">
        <v>8.82</v>
      </c>
      <c r="E875" s="46">
        <f t="shared" si="26"/>
        <v>1.2944091918888128E-2</v>
      </c>
      <c r="F875" s="46">
        <f t="shared" si="27"/>
        <v>11.592723950388416</v>
      </c>
    </row>
    <row r="876" spans="4:6" x14ac:dyDescent="0.2">
      <c r="D876" s="42">
        <v>8.83</v>
      </c>
      <c r="E876" s="46">
        <f t="shared" si="26"/>
        <v>1.2887663713914402E-2</v>
      </c>
      <c r="F876" s="46">
        <f t="shared" si="27"/>
        <v>11.59538281061039</v>
      </c>
    </row>
    <row r="877" spans="4:6" x14ac:dyDescent="0.2">
      <c r="D877" s="42">
        <v>8.84</v>
      </c>
      <c r="E877" s="46">
        <f t="shared" si="26"/>
        <v>1.2831542474408535E-2</v>
      </c>
      <c r="F877" s="46">
        <f t="shared" si="27"/>
        <v>11.597964254923731</v>
      </c>
    </row>
    <row r="878" spans="4:6" x14ac:dyDescent="0.2">
      <c r="D878" s="42">
        <v>8.85</v>
      </c>
      <c r="E878" s="46">
        <f t="shared" si="26"/>
        <v>1.2775726199977756E-2</v>
      </c>
      <c r="F878" s="46">
        <f t="shared" si="27"/>
        <v>11.600468585626146</v>
      </c>
    </row>
    <row r="879" spans="4:6" x14ac:dyDescent="0.2">
      <c r="D879" s="42">
        <v>8.86</v>
      </c>
      <c r="E879" s="46">
        <f t="shared" si="26"/>
        <v>1.2720212905411371E-2</v>
      </c>
      <c r="F879" s="46">
        <f t="shared" si="27"/>
        <v>11.602896105068321</v>
      </c>
    </row>
    <row r="880" spans="4:6" x14ac:dyDescent="0.2">
      <c r="D880" s="42">
        <v>8.8699999999999992</v>
      </c>
      <c r="E880" s="46">
        <f t="shared" si="26"/>
        <v>1.2665000620549311E-2</v>
      </c>
      <c r="F880" s="46">
        <f t="shared" si="27"/>
        <v>11.605247115641093</v>
      </c>
    </row>
    <row r="881" spans="4:6" x14ac:dyDescent="0.2">
      <c r="D881" s="42">
        <v>8.8800000000000008</v>
      </c>
      <c r="E881" s="46">
        <f t="shared" si="26"/>
        <v>1.2610087390151939E-2</v>
      </c>
      <c r="F881" s="46">
        <f t="shared" si="27"/>
        <v>11.607521919762531</v>
      </c>
    </row>
    <row r="882" spans="4:6" x14ac:dyDescent="0.2">
      <c r="D882" s="42">
        <v>8.89</v>
      </c>
      <c r="E882" s="46">
        <f t="shared" si="26"/>
        <v>1.2555471273771181E-2</v>
      </c>
      <c r="F882" s="46">
        <f t="shared" si="27"/>
        <v>11.609720819865391</v>
      </c>
    </row>
    <row r="883" spans="4:6" x14ac:dyDescent="0.2">
      <c r="D883" s="42">
        <v>8.9</v>
      </c>
      <c r="E883" s="46">
        <f t="shared" si="26"/>
        <v>1.2501150345622812E-2</v>
      </c>
      <c r="F883" s="46">
        <f t="shared" si="27"/>
        <v>11.611844118384569</v>
      </c>
    </row>
    <row r="884" spans="4:6" x14ac:dyDescent="0.2">
      <c r="D884" s="42">
        <v>8.91</v>
      </c>
      <c r="E884" s="46">
        <f t="shared" si="26"/>
        <v>1.2447122694460076E-2</v>
      </c>
      <c r="F884" s="46">
        <f t="shared" si="27"/>
        <v>11.613892117744763</v>
      </c>
    </row>
    <row r="885" spans="4:6" x14ac:dyDescent="0.2">
      <c r="D885" s="42">
        <v>8.92</v>
      </c>
      <c r="E885" s="46">
        <f t="shared" si="26"/>
        <v>1.2393386423448447E-2</v>
      </c>
      <c r="F885" s="46">
        <f t="shared" si="27"/>
        <v>11.615865120348239</v>
      </c>
    </row>
    <row r="886" spans="4:6" x14ac:dyDescent="0.2">
      <c r="D886" s="42">
        <v>8.93</v>
      </c>
      <c r="E886" s="46">
        <f t="shared" si="26"/>
        <v>1.2339939650041669E-2</v>
      </c>
      <c r="F886" s="46">
        <f t="shared" si="27"/>
        <v>11.617763428562721</v>
      </c>
    </row>
    <row r="887" spans="4:6" x14ac:dyDescent="0.2">
      <c r="D887" s="42">
        <v>8.94</v>
      </c>
      <c r="E887" s="46">
        <f t="shared" si="26"/>
        <v>1.2286780505858975E-2</v>
      </c>
      <c r="F887" s="46">
        <f t="shared" si="27"/>
        <v>11.619587344709499</v>
      </c>
    </row>
    <row r="888" spans="4:6" x14ac:dyDescent="0.2">
      <c r="D888" s="42">
        <v>8.9499999999999993</v>
      </c>
      <c r="E888" s="46">
        <f t="shared" si="26"/>
        <v>1.2233907136563426E-2</v>
      </c>
      <c r="F888" s="46">
        <f t="shared" si="27"/>
        <v>11.621337171051536</v>
      </c>
    </row>
    <row r="889" spans="4:6" x14ac:dyDescent="0.2">
      <c r="D889" s="42">
        <v>8.9600000000000009</v>
      </c>
      <c r="E889" s="46">
        <f t="shared" si="26"/>
        <v>1.2181317701741566E-2</v>
      </c>
      <c r="F889" s="46">
        <f t="shared" si="27"/>
        <v>11.623013209781858</v>
      </c>
    </row>
    <row r="890" spans="4:6" x14ac:dyDescent="0.2">
      <c r="D890" s="42">
        <v>8.9700000000000006</v>
      </c>
      <c r="E890" s="46">
        <f t="shared" si="26"/>
        <v>1.2129010374784071E-2</v>
      </c>
      <c r="F890" s="46">
        <f t="shared" si="27"/>
        <v>11.624615763011979</v>
      </c>
    </row>
    <row r="891" spans="4:6" x14ac:dyDescent="0.2">
      <c r="D891" s="42">
        <v>8.98</v>
      </c>
      <c r="E891" s="46">
        <f t="shared" si="26"/>
        <v>1.2076983342767647E-2</v>
      </c>
      <c r="F891" s="46">
        <f t="shared" si="27"/>
        <v>11.626145132760477</v>
      </c>
    </row>
    <row r="892" spans="4:6" x14ac:dyDescent="0.2">
      <c r="D892" s="42">
        <v>8.99</v>
      </c>
      <c r="E892" s="46">
        <f t="shared" si="26"/>
        <v>1.2025234806338062E-2</v>
      </c>
      <c r="F892" s="46">
        <f t="shared" si="27"/>
        <v>11.627601620941743</v>
      </c>
    </row>
    <row r="893" spans="4:6" x14ac:dyDescent="0.2">
      <c r="D893" s="42">
        <v>9</v>
      </c>
      <c r="E893" s="46">
        <f t="shared" si="26"/>
        <v>1.1973762979594248E-2</v>
      </c>
      <c r="F893" s="46">
        <f t="shared" si="27"/>
        <v>11.628985529354804</v>
      </c>
    </row>
    <row r="894" spans="4:6" x14ac:dyDescent="0.2">
      <c r="D894" s="42">
        <v>9.01</v>
      </c>
      <c r="E894" s="46">
        <f t="shared" si="26"/>
        <v>1.1922566089973561E-2</v>
      </c>
      <c r="F894" s="46">
        <f t="shared" si="27"/>
        <v>11.630297159672324</v>
      </c>
    </row>
    <row r="895" spans="4:6" x14ac:dyDescent="0.2">
      <c r="D895" s="42">
        <v>9.02</v>
      </c>
      <c r="E895" s="46">
        <f t="shared" si="26"/>
        <v>1.1871642378138106E-2</v>
      </c>
      <c r="F895" s="46">
        <f t="shared" si="27"/>
        <v>11.631536813429662</v>
      </c>
    </row>
    <row r="896" spans="4:6" x14ac:dyDescent="0.2">
      <c r="D896" s="42">
        <v>9.0299999999999994</v>
      </c>
      <c r="E896" s="46">
        <f t="shared" si="26"/>
        <v>1.1820990097862208E-2</v>
      </c>
      <c r="F896" s="46">
        <f t="shared" si="27"/>
        <v>11.632704792014229</v>
      </c>
    </row>
    <row r="897" spans="4:6" x14ac:dyDescent="0.2">
      <c r="D897" s="42">
        <v>9.0399999999999991</v>
      </c>
      <c r="E897" s="46">
        <f t="shared" si="26"/>
        <v>1.1770607515920878E-2</v>
      </c>
      <c r="F897" s="46">
        <f t="shared" si="27"/>
        <v>11.633801396654707</v>
      </c>
    </row>
    <row r="898" spans="4:6" x14ac:dyDescent="0.2">
      <c r="D898" s="42">
        <v>9.0500000000000007</v>
      </c>
      <c r="E898" s="46">
        <f t="shared" si="26"/>
        <v>1.1720492911979382E-2</v>
      </c>
      <c r="F898" s="46">
        <f t="shared" si="27"/>
        <v>11.634826928410638</v>
      </c>
    </row>
    <row r="899" spans="4:6" x14ac:dyDescent="0.2">
      <c r="D899" s="42">
        <v>9.06</v>
      </c>
      <c r="E899" s="46">
        <f t="shared" si="26"/>
        <v>1.1670644578483916E-2</v>
      </c>
      <c r="F899" s="46">
        <f t="shared" si="27"/>
        <v>11.635781688162023</v>
      </c>
    </row>
    <row r="900" spans="4:6" x14ac:dyDescent="0.2">
      <c r="D900" s="42">
        <v>9.07</v>
      </c>
      <c r="E900" s="46">
        <f t="shared" ref="E900:E963" si="28">((1-$B$3)*$B$4^2/(PI()*$B$5^2))*374200000/(D900^5*(EXP(14380/(D900*$B$6))-1))</f>
        <v>1.1621060820553215E-2</v>
      </c>
      <c r="F900" s="46">
        <f t="shared" ref="F900:F963" si="29">($B$3/PI())*374200000/(D900^5*(EXP(14380/(D900*$B$7))-1))</f>
        <v>11.636665976599039</v>
      </c>
    </row>
    <row r="901" spans="4:6" x14ac:dyDescent="0.2">
      <c r="D901" s="42">
        <v>9.08</v>
      </c>
      <c r="E901" s="46">
        <f t="shared" si="28"/>
        <v>1.1571739955871281E-2</v>
      </c>
      <c r="F901" s="46">
        <f t="shared" si="29"/>
        <v>11.637480094211925</v>
      </c>
    </row>
    <row r="902" spans="4:6" x14ac:dyDescent="0.2">
      <c r="D902" s="42">
        <v>9.09</v>
      </c>
      <c r="E902" s="46">
        <f t="shared" si="28"/>
        <v>1.1522680314581099E-2</v>
      </c>
      <c r="F902" s="46">
        <f t="shared" si="29"/>
        <v>11.638224341280981</v>
      </c>
    </row>
    <row r="903" spans="4:6" x14ac:dyDescent="0.2">
      <c r="D903" s="42">
        <v>9.1</v>
      </c>
      <c r="E903" s="46">
        <f t="shared" si="28"/>
        <v>1.1473880239179364E-2</v>
      </c>
      <c r="F903" s="46">
        <f t="shared" si="29"/>
        <v>11.638899017866676</v>
      </c>
    </row>
    <row r="904" spans="4:6" x14ac:dyDescent="0.2">
      <c r="D904" s="42">
        <v>9.11</v>
      </c>
      <c r="E904" s="46">
        <f t="shared" si="28"/>
        <v>1.1425338084412193E-2</v>
      </c>
      <c r="F904" s="46">
        <f t="shared" si="29"/>
        <v>11.639504423799837</v>
      </c>
    </row>
    <row r="905" spans="4:6" x14ac:dyDescent="0.2">
      <c r="D905" s="42">
        <v>9.1199999999999992</v>
      </c>
      <c r="E905" s="46">
        <f t="shared" si="28"/>
        <v>1.1377052217171868E-2</v>
      </c>
      <c r="F905" s="46">
        <f t="shared" si="29"/>
        <v>11.64004085867208</v>
      </c>
    </row>
    <row r="906" spans="4:6" x14ac:dyDescent="0.2">
      <c r="D906" s="42">
        <v>9.1300000000000008</v>
      </c>
      <c r="E906" s="46">
        <f t="shared" si="28"/>
        <v>1.1329021016394509E-2</v>
      </c>
      <c r="F906" s="46">
        <f t="shared" si="29"/>
        <v>11.640508621826237</v>
      </c>
    </row>
    <row r="907" spans="4:6" x14ac:dyDescent="0.2">
      <c r="D907" s="42">
        <v>9.14</v>
      </c>
      <c r="E907" s="46">
        <f t="shared" si="28"/>
        <v>1.1281242872958746E-2</v>
      </c>
      <c r="F907" s="46">
        <f t="shared" si="29"/>
        <v>11.64090801234692</v>
      </c>
    </row>
    <row r="908" spans="4:6" x14ac:dyDescent="0.2">
      <c r="D908" s="42">
        <v>9.15</v>
      </c>
      <c r="E908" s="46">
        <f t="shared" si="28"/>
        <v>1.1233716189585331E-2</v>
      </c>
      <c r="F908" s="46">
        <f t="shared" si="29"/>
        <v>11.641239329051285</v>
      </c>
    </row>
    <row r="909" spans="4:6" x14ac:dyDescent="0.2">
      <c r="D909" s="42">
        <v>9.16</v>
      </c>
      <c r="E909" s="46">
        <f t="shared" si="28"/>
        <v>1.1186439380737719E-2</v>
      </c>
      <c r="F909" s="46">
        <f t="shared" si="29"/>
        <v>11.641502870479865</v>
      </c>
    </row>
    <row r="910" spans="4:6" x14ac:dyDescent="0.2">
      <c r="D910" s="42">
        <v>9.17</v>
      </c>
      <c r="E910" s="46">
        <f t="shared" si="28"/>
        <v>1.1139410872523547E-2</v>
      </c>
      <c r="F910" s="46">
        <f t="shared" si="29"/>
        <v>11.641698934887444</v>
      </c>
    </row>
    <row r="911" spans="4:6" x14ac:dyDescent="0.2">
      <c r="D911" s="42">
        <v>9.18</v>
      </c>
      <c r="E911" s="46">
        <f t="shared" si="28"/>
        <v>1.1092629102597078E-2</v>
      </c>
      <c r="F911" s="46">
        <f t="shared" si="29"/>
        <v>11.641827820234163</v>
      </c>
    </row>
    <row r="912" spans="4:6" x14ac:dyDescent="0.2">
      <c r="D912" s="42">
        <v>9.19</v>
      </c>
      <c r="E912" s="46">
        <f t="shared" si="28"/>
        <v>1.104609252006257E-2</v>
      </c>
      <c r="F912" s="46">
        <f t="shared" si="29"/>
        <v>11.641889824176694</v>
      </c>
    </row>
    <row r="913" spans="4:6" x14ac:dyDescent="0.2">
      <c r="D913" s="42">
        <v>9.1999999999999993</v>
      </c>
      <c r="E913" s="46">
        <f t="shared" si="28"/>
        <v>1.0999799585378505E-2</v>
      </c>
      <c r="F913" s="46">
        <f t="shared" si="29"/>
        <v>11.641885244059507</v>
      </c>
    </row>
    <row r="914" spans="4:6" x14ac:dyDescent="0.2">
      <c r="D914" s="42">
        <v>9.2100000000000009</v>
      </c>
      <c r="E914" s="46">
        <f t="shared" si="28"/>
        <v>1.0953748770262761E-2</v>
      </c>
      <c r="F914" s="46">
        <f t="shared" si="29"/>
        <v>11.641814376906272</v>
      </c>
    </row>
    <row r="915" spans="4:6" x14ac:dyDescent="0.2">
      <c r="D915" s="42">
        <v>9.2200000000000006</v>
      </c>
      <c r="E915" s="46">
        <f t="shared" si="28"/>
        <v>1.0907938557598688E-2</v>
      </c>
      <c r="F915" s="46">
        <f t="shared" si="29"/>
        <v>11.641677519411388</v>
      </c>
    </row>
    <row r="916" spans="4:6" x14ac:dyDescent="0.2">
      <c r="D916" s="42">
        <v>9.23</v>
      </c>
      <c r="E916" s="46">
        <f t="shared" si="28"/>
        <v>1.0862367441341957E-2</v>
      </c>
      <c r="F916" s="46">
        <f t="shared" si="29"/>
        <v>11.641474967931559</v>
      </c>
    </row>
    <row r="917" spans="4:6" x14ac:dyDescent="0.2">
      <c r="D917" s="42">
        <v>9.24</v>
      </c>
      <c r="E917" s="46">
        <f t="shared" si="28"/>
        <v>1.0817033926428462E-2</v>
      </c>
      <c r="F917" s="46">
        <f t="shared" si="29"/>
        <v>11.641207018477575</v>
      </c>
    </row>
    <row r="918" spans="4:6" x14ac:dyDescent="0.2">
      <c r="D918" s="42">
        <v>9.25</v>
      </c>
      <c r="E918" s="46">
        <f t="shared" si="28"/>
        <v>1.0771936528682894E-2</v>
      </c>
      <c r="F918" s="46">
        <f t="shared" si="29"/>
        <v>11.640873966706103</v>
      </c>
    </row>
    <row r="919" spans="4:6" x14ac:dyDescent="0.2">
      <c r="D919" s="42">
        <v>9.26</v>
      </c>
      <c r="E919" s="46">
        <f t="shared" si="28"/>
        <v>1.0727073774728306E-2</v>
      </c>
      <c r="F919" s="46">
        <f t="shared" si="29"/>
        <v>11.640476107911692</v>
      </c>
    </row>
    <row r="920" spans="4:6" x14ac:dyDescent="0.2">
      <c r="D920" s="42">
        <v>9.27</v>
      </c>
      <c r="E920" s="46">
        <f t="shared" si="28"/>
        <v>1.0682444201896452E-2</v>
      </c>
      <c r="F920" s="46">
        <f t="shared" si="29"/>
        <v>11.640013737018732</v>
      </c>
    </row>
    <row r="921" spans="4:6" x14ac:dyDescent="0.2">
      <c r="D921" s="42">
        <v>9.2799999999999994</v>
      </c>
      <c r="E921" s="46">
        <f t="shared" si="28"/>
        <v>1.0638046358139011E-2</v>
      </c>
      <c r="F921" s="46">
        <f t="shared" si="29"/>
        <v>11.639487148573751</v>
      </c>
    </row>
    <row r="922" spans="4:6" x14ac:dyDescent="0.2">
      <c r="D922" s="42">
        <v>9.2899999999999991</v>
      </c>
      <c r="E922" s="46">
        <f t="shared" si="28"/>
        <v>1.0593878801939568E-2</v>
      </c>
      <c r="F922" s="46">
        <f t="shared" si="29"/>
        <v>11.638896636737583</v>
      </c>
    </row>
    <row r="923" spans="4:6" x14ac:dyDescent="0.2">
      <c r="D923" s="42">
        <v>9.3000000000000007</v>
      </c>
      <c r="E923" s="46">
        <f t="shared" si="28"/>
        <v>1.0549940102226481E-2</v>
      </c>
      <c r="F923" s="46">
        <f t="shared" si="29"/>
        <v>11.638242495277721</v>
      </c>
    </row>
    <row r="924" spans="4:6" x14ac:dyDescent="0.2">
      <c r="D924" s="42">
        <v>9.31</v>
      </c>
      <c r="E924" s="46">
        <f t="shared" si="28"/>
        <v>1.0506228838286525E-2</v>
      </c>
      <c r="F924" s="46">
        <f t="shared" si="29"/>
        <v>11.637525017560888</v>
      </c>
    </row>
    <row r="925" spans="4:6" x14ac:dyDescent="0.2">
      <c r="D925" s="42">
        <v>9.32</v>
      </c>
      <c r="E925" s="46">
        <f t="shared" si="28"/>
        <v>1.0462743599679358E-2</v>
      </c>
      <c r="F925" s="46">
        <f t="shared" si="29"/>
        <v>11.636744496545553</v>
      </c>
    </row>
    <row r="926" spans="4:6" x14ac:dyDescent="0.2">
      <c r="D926" s="42">
        <v>9.33</v>
      </c>
      <c r="E926" s="46">
        <f t="shared" si="28"/>
        <v>1.041948298615274E-2</v>
      </c>
      <c r="F926" s="46">
        <f t="shared" si="29"/>
        <v>11.635901224774614</v>
      </c>
    </row>
    <row r="927" spans="4:6" x14ac:dyDescent="0.2">
      <c r="D927" s="42">
        <v>9.34</v>
      </c>
      <c r="E927" s="46">
        <f t="shared" si="28"/>
        <v>1.0376445607558583E-2</v>
      </c>
      <c r="F927" s="46">
        <f t="shared" si="29"/>
        <v>11.634995494368214</v>
      </c>
    </row>
    <row r="928" spans="4:6" x14ac:dyDescent="0.2">
      <c r="D928" s="42">
        <v>9.35</v>
      </c>
      <c r="E928" s="46">
        <f t="shared" si="28"/>
        <v>1.0333630083769776E-2</v>
      </c>
      <c r="F928" s="46">
        <f t="shared" si="29"/>
        <v>11.634027597016557</v>
      </c>
    </row>
    <row r="929" spans="4:6" x14ac:dyDescent="0.2">
      <c r="D929" s="42">
        <v>9.36</v>
      </c>
      <c r="E929" s="46">
        <f t="shared" si="28"/>
        <v>1.029103504459772E-2</v>
      </c>
      <c r="F929" s="46">
        <f t="shared" si="29"/>
        <v>11.632997823972982</v>
      </c>
    </row>
    <row r="930" spans="4:6" x14ac:dyDescent="0.2">
      <c r="D930" s="42">
        <v>9.3699999999999992</v>
      </c>
      <c r="E930" s="46">
        <f t="shared" si="28"/>
        <v>1.0248659129710716E-2</v>
      </c>
      <c r="F930" s="46">
        <f t="shared" si="29"/>
        <v>11.631906466046992</v>
      </c>
    </row>
    <row r="931" spans="4:6" x14ac:dyDescent="0.2">
      <c r="D931" s="42">
        <v>9.3800000000000008</v>
      </c>
      <c r="E931" s="46">
        <f t="shared" si="28"/>
        <v>1.0206500988553014E-2</v>
      </c>
      <c r="F931" s="46">
        <f t="shared" si="29"/>
        <v>11.630753813597442</v>
      </c>
    </row>
    <row r="932" spans="4:6" x14ac:dyDescent="0.2">
      <c r="D932" s="42">
        <v>9.39</v>
      </c>
      <c r="E932" s="46">
        <f t="shared" si="28"/>
        <v>1.0164559280264697E-2</v>
      </c>
      <c r="F932" s="46">
        <f t="shared" si="29"/>
        <v>11.62954015652581</v>
      </c>
    </row>
    <row r="933" spans="4:6" x14ac:dyDescent="0.2">
      <c r="D933" s="42">
        <v>9.4</v>
      </c>
      <c r="E933" s="46">
        <f t="shared" si="28"/>
        <v>1.0122832673602223E-2</v>
      </c>
      <c r="F933" s="46">
        <f t="shared" si="29"/>
        <v>11.628265784269578</v>
      </c>
    </row>
    <row r="934" spans="4:6" x14ac:dyDescent="0.2">
      <c r="D934" s="42">
        <v>9.41</v>
      </c>
      <c r="E934" s="46">
        <f t="shared" si="28"/>
        <v>1.008131984685974E-2</v>
      </c>
      <c r="F934" s="46">
        <f t="shared" si="29"/>
        <v>11.626930985795758</v>
      </c>
    </row>
    <row r="935" spans="4:6" x14ac:dyDescent="0.2">
      <c r="D935" s="42">
        <v>9.42</v>
      </c>
      <c r="E935" s="46">
        <f t="shared" si="28"/>
        <v>1.0040019487791147E-2</v>
      </c>
      <c r="F935" s="46">
        <f t="shared" si="29"/>
        <v>11.625536049594366</v>
      </c>
    </row>
    <row r="936" spans="4:6" x14ac:dyDescent="0.2">
      <c r="D936" s="42">
        <v>9.43</v>
      </c>
      <c r="E936" s="46">
        <f t="shared" si="28"/>
        <v>9.9989302935327741E-3</v>
      </c>
      <c r="F936" s="46">
        <f t="shared" si="29"/>
        <v>11.624081263672121</v>
      </c>
    </row>
    <row r="937" spans="4:6" x14ac:dyDescent="0.2">
      <c r="D937" s="42">
        <v>9.44</v>
      </c>
      <c r="E937" s="46">
        <f t="shared" si="28"/>
        <v>9.9580509705269327E-3</v>
      </c>
      <c r="F937" s="46">
        <f t="shared" si="29"/>
        <v>11.622566915546244</v>
      </c>
    </row>
    <row r="938" spans="4:6" x14ac:dyDescent="0.2">
      <c r="D938" s="42">
        <v>9.4499999999999993</v>
      </c>
      <c r="E938" s="46">
        <f t="shared" si="28"/>
        <v>9.9173802344459834E-3</v>
      </c>
      <c r="F938" s="46">
        <f t="shared" si="29"/>
        <v>11.620993292238248</v>
      </c>
    </row>
    <row r="939" spans="4:6" x14ac:dyDescent="0.2">
      <c r="D939" s="42">
        <v>9.4600000000000009</v>
      </c>
      <c r="E939" s="46">
        <f t="shared" si="28"/>
        <v>9.8769168101172367E-3</v>
      </c>
      <c r="F939" s="46">
        <f t="shared" si="29"/>
        <v>11.619360680267866</v>
      </c>
    </row>
    <row r="940" spans="4:6" x14ac:dyDescent="0.2">
      <c r="D940" s="42">
        <v>9.4700000000000006</v>
      </c>
      <c r="E940" s="46">
        <f t="shared" si="28"/>
        <v>9.8366594314484926E-3</v>
      </c>
      <c r="F940" s="46">
        <f t="shared" si="29"/>
        <v>11.617669365647171</v>
      </c>
    </row>
    <row r="941" spans="4:6" x14ac:dyDescent="0.2">
      <c r="D941" s="42">
        <v>9.48</v>
      </c>
      <c r="E941" s="46">
        <f t="shared" si="28"/>
        <v>9.7966068413542426E-3</v>
      </c>
      <c r="F941" s="46">
        <f t="shared" si="29"/>
        <v>11.615919633874604</v>
      </c>
    </row>
    <row r="942" spans="4:6" x14ac:dyDescent="0.2">
      <c r="D942" s="42">
        <v>9.49</v>
      </c>
      <c r="E942" s="46">
        <f t="shared" si="28"/>
        <v>9.7567577916825576E-3</v>
      </c>
      <c r="F942" s="46">
        <f t="shared" si="29"/>
        <v>11.614111769929217</v>
      </c>
    </row>
    <row r="943" spans="4:6" x14ac:dyDescent="0.2">
      <c r="D943" s="42">
        <v>9.5</v>
      </c>
      <c r="E943" s="46">
        <f t="shared" si="28"/>
        <v>9.7171110431426705E-3</v>
      </c>
      <c r="F943" s="46">
        <f t="shared" si="29"/>
        <v>11.612246058264995</v>
      </c>
    </row>
    <row r="944" spans="4:6" x14ac:dyDescent="0.2">
      <c r="D944" s="42">
        <v>9.51</v>
      </c>
      <c r="E944" s="46">
        <f t="shared" si="28"/>
        <v>9.6776653652331634E-3</v>
      </c>
      <c r="F944" s="46">
        <f t="shared" si="29"/>
        <v>11.610322782805204</v>
      </c>
    </row>
    <row r="945" spans="4:6" x14ac:dyDescent="0.2">
      <c r="D945" s="42">
        <v>9.52</v>
      </c>
      <c r="E945" s="46">
        <f t="shared" si="28"/>
        <v>9.6384195361708825E-3</v>
      </c>
      <c r="F945" s="46">
        <f t="shared" si="29"/>
        <v>11.608342226936898</v>
      </c>
    </row>
    <row r="946" spans="4:6" x14ac:dyDescent="0.2">
      <c r="D946" s="42">
        <v>9.5299999999999994</v>
      </c>
      <c r="E946" s="46">
        <f t="shared" si="28"/>
        <v>9.5993723428204041E-3</v>
      </c>
      <c r="F946" s="46">
        <f t="shared" si="29"/>
        <v>11.606304673505472</v>
      </c>
    </row>
    <row r="947" spans="4:6" x14ac:dyDescent="0.2">
      <c r="D947" s="42">
        <v>9.5399999999999991</v>
      </c>
      <c r="E947" s="46">
        <f t="shared" si="28"/>
        <v>9.5605225806242311E-3</v>
      </c>
      <c r="F947" s="46">
        <f t="shared" si="29"/>
        <v>11.604210404809287</v>
      </c>
    </row>
    <row r="948" spans="4:6" x14ac:dyDescent="0.2">
      <c r="D948" s="42">
        <v>9.5500000000000007</v>
      </c>
      <c r="E948" s="46">
        <f t="shared" si="28"/>
        <v>9.5218690535335687E-3</v>
      </c>
      <c r="F948" s="46">
        <f t="shared" si="29"/>
        <v>11.602059702594444</v>
      </c>
    </row>
    <row r="949" spans="4:6" x14ac:dyDescent="0.2">
      <c r="D949" s="42">
        <v>9.56</v>
      </c>
      <c r="E949" s="46">
        <f t="shared" si="28"/>
        <v>9.4834105739397632E-3</v>
      </c>
      <c r="F949" s="46">
        <f t="shared" si="29"/>
        <v>11.599852848049576</v>
      </c>
    </row>
    <row r="950" spans="4:6" x14ac:dyDescent="0.2">
      <c r="D950" s="42">
        <v>9.57</v>
      </c>
      <c r="E950" s="46">
        <f t="shared" si="28"/>
        <v>9.4451459626063144E-3</v>
      </c>
      <c r="F950" s="46">
        <f t="shared" si="29"/>
        <v>11.597590121800755</v>
      </c>
    </row>
    <row r="951" spans="4:6" x14ac:dyDescent="0.2">
      <c r="D951" s="42">
        <v>9.58</v>
      </c>
      <c r="E951" s="46">
        <f t="shared" si="28"/>
        <v>9.4070740486015374E-3</v>
      </c>
      <c r="F951" s="46">
        <f t="shared" si="29"/>
        <v>11.595271803906439</v>
      </c>
    </row>
    <row r="952" spans="4:6" x14ac:dyDescent="0.2">
      <c r="D952" s="42">
        <v>9.59</v>
      </c>
      <c r="E952" s="46">
        <f t="shared" si="28"/>
        <v>9.3691936692318345E-3</v>
      </c>
      <c r="F952" s="46">
        <f t="shared" si="29"/>
        <v>11.59289817385265</v>
      </c>
    </row>
    <row r="953" spans="4:6" x14ac:dyDescent="0.2">
      <c r="D953" s="42">
        <v>9.6</v>
      </c>
      <c r="E953" s="46">
        <f t="shared" si="28"/>
        <v>9.3315036699755504E-3</v>
      </c>
      <c r="F953" s="46">
        <f t="shared" si="29"/>
        <v>11.590469510547964</v>
      </c>
    </row>
    <row r="954" spans="4:6" x14ac:dyDescent="0.2">
      <c r="D954" s="42">
        <v>9.61</v>
      </c>
      <c r="E954" s="46">
        <f t="shared" si="28"/>
        <v>9.2940029044174671E-3</v>
      </c>
      <c r="F954" s="46">
        <f t="shared" si="29"/>
        <v>11.587986092318861</v>
      </c>
    </row>
    <row r="955" spans="4:6" x14ac:dyDescent="0.2">
      <c r="D955" s="42">
        <v>9.6199999999999992</v>
      </c>
      <c r="E955" s="46">
        <f t="shared" si="28"/>
        <v>9.2566902341837901E-3</v>
      </c>
      <c r="F955" s="46">
        <f t="shared" si="29"/>
        <v>11.585448196905016</v>
      </c>
    </row>
    <row r="956" spans="4:6" x14ac:dyDescent="0.2">
      <c r="D956" s="42">
        <v>9.6300000000000008</v>
      </c>
      <c r="E956" s="46">
        <f t="shared" si="28"/>
        <v>9.2195645288778369E-3</v>
      </c>
      <c r="F956" s="46">
        <f t="shared" si="29"/>
        <v>11.582856101454585</v>
      </c>
    </row>
    <row r="957" spans="4:6" x14ac:dyDescent="0.2">
      <c r="D957" s="42">
        <v>9.64</v>
      </c>
      <c r="E957" s="46">
        <f t="shared" si="28"/>
        <v>9.1826246660162598E-3</v>
      </c>
      <c r="F957" s="46">
        <f t="shared" si="29"/>
        <v>11.58021008251985</v>
      </c>
    </row>
    <row r="958" spans="4:6" x14ac:dyDescent="0.2">
      <c r="D958" s="42">
        <v>9.65</v>
      </c>
      <c r="E958" s="46">
        <f t="shared" si="28"/>
        <v>9.1458695309657879E-3</v>
      </c>
      <c r="F958" s="46">
        <f t="shared" si="29"/>
        <v>11.577510416052563</v>
      </c>
    </row>
    <row r="959" spans="4:6" x14ac:dyDescent="0.2">
      <c r="D959" s="42">
        <v>9.66</v>
      </c>
      <c r="E959" s="46">
        <f t="shared" si="28"/>
        <v>9.1092980168806133E-3</v>
      </c>
      <c r="F959" s="46">
        <f t="shared" si="29"/>
        <v>11.574757377399745</v>
      </c>
    </row>
    <row r="960" spans="4:6" x14ac:dyDescent="0.2">
      <c r="D960" s="42">
        <v>9.67</v>
      </c>
      <c r="E960" s="46">
        <f t="shared" si="28"/>
        <v>9.0729090246402973E-3</v>
      </c>
      <c r="F960" s="46">
        <f t="shared" si="29"/>
        <v>11.571951241299278</v>
      </c>
    </row>
    <row r="961" spans="4:6" x14ac:dyDescent="0.2">
      <c r="D961" s="42">
        <v>9.68</v>
      </c>
      <c r="E961" s="46">
        <f t="shared" si="28"/>
        <v>9.0367014627882655E-3</v>
      </c>
      <c r="F961" s="46">
        <f t="shared" si="29"/>
        <v>11.569092281875697</v>
      </c>
    </row>
    <row r="962" spans="4:6" x14ac:dyDescent="0.2">
      <c r="D962" s="42">
        <v>9.69</v>
      </c>
      <c r="E962" s="46">
        <f t="shared" si="28"/>
        <v>9.0006742474707906E-3</v>
      </c>
      <c r="F962" s="46">
        <f t="shared" si="29"/>
        <v>11.566180772636052</v>
      </c>
    </row>
    <row r="963" spans="4:6" x14ac:dyDescent="0.2">
      <c r="D963" s="42">
        <v>9.6999999999999993</v>
      </c>
      <c r="E963" s="46">
        <f t="shared" si="28"/>
        <v>8.9648263023765842E-3</v>
      </c>
      <c r="F963" s="46">
        <f t="shared" si="29"/>
        <v>11.563216986465857</v>
      </c>
    </row>
    <row r="964" spans="4:6" x14ac:dyDescent="0.2">
      <c r="D964" s="42">
        <v>9.7100000000000009</v>
      </c>
      <c r="E964" s="46">
        <f t="shared" ref="E964:E993" si="30">((1-$B$3)*$B$4^2/(PI()*$B$5^2))*374200000/(D964^5*(EXP(14380/(D964*$B$6))-1))</f>
        <v>8.929156558676923E-3</v>
      </c>
      <c r="F964" s="46">
        <f t="shared" ref="F964:F993" si="31">($B$3/PI())*374200000/(D964^5*(EXP(14380/(D964*$B$7))-1))</f>
        <v>11.560201195625009</v>
      </c>
    </row>
    <row r="965" spans="4:6" x14ac:dyDescent="0.2">
      <c r="D965" s="42">
        <v>9.7200000000000006</v>
      </c>
      <c r="E965" s="46">
        <f t="shared" si="30"/>
        <v>8.8936639549662549E-3</v>
      </c>
      <c r="F965" s="46">
        <f t="shared" si="31"/>
        <v>11.557133671743948</v>
      </c>
    </row>
    <row r="966" spans="4:6" x14ac:dyDescent="0.2">
      <c r="D966" s="42">
        <v>9.73</v>
      </c>
      <c r="E966" s="46">
        <f t="shared" si="30"/>
        <v>8.8583474372033854E-3</v>
      </c>
      <c r="F966" s="46">
        <f t="shared" si="31"/>
        <v>11.554014685819739</v>
      </c>
    </row>
    <row r="967" spans="4:6" x14ac:dyDescent="0.2">
      <c r="D967" s="42">
        <v>9.74</v>
      </c>
      <c r="E967" s="46">
        <f t="shared" si="30"/>
        <v>8.8232059586531714E-3</v>
      </c>
      <c r="F967" s="46">
        <f t="shared" si="31"/>
        <v>11.550844508212302</v>
      </c>
    </row>
    <row r="968" spans="4:6" x14ac:dyDescent="0.2">
      <c r="D968" s="42">
        <v>9.75</v>
      </c>
      <c r="E968" s="46">
        <f t="shared" si="30"/>
        <v>8.7882384798287395E-3</v>
      </c>
      <c r="F968" s="46">
        <f t="shared" si="31"/>
        <v>11.547623408640719</v>
      </c>
    </row>
    <row r="969" spans="4:6" x14ac:dyDescent="0.2">
      <c r="D969" s="42">
        <v>9.76</v>
      </c>
      <c r="E969" s="46">
        <f t="shared" si="30"/>
        <v>8.7534439684342005E-3</v>
      </c>
      <c r="F969" s="46">
        <f t="shared" si="31"/>
        <v>11.544351656179558</v>
      </c>
    </row>
    <row r="970" spans="4:6" x14ac:dyDescent="0.2">
      <c r="D970" s="42">
        <v>9.77</v>
      </c>
      <c r="E970" s="46">
        <f t="shared" si="30"/>
        <v>8.7188213993078956E-3</v>
      </c>
      <c r="F970" s="46">
        <f t="shared" si="31"/>
        <v>11.541029519255304</v>
      </c>
    </row>
    <row r="971" spans="4:6" x14ac:dyDescent="0.2">
      <c r="D971" s="42">
        <v>9.7799999999999994</v>
      </c>
      <c r="E971" s="46">
        <f t="shared" si="30"/>
        <v>8.6843697543661207E-3</v>
      </c>
      <c r="F971" s="46">
        <f t="shared" si="31"/>
        <v>11.537657265642876</v>
      </c>
    </row>
    <row r="972" spans="4:6" x14ac:dyDescent="0.2">
      <c r="D972" s="42">
        <v>9.7899999999999991</v>
      </c>
      <c r="E972" s="46">
        <f t="shared" si="30"/>
        <v>8.6500880225473809E-3</v>
      </c>
      <c r="F972" s="46">
        <f t="shared" si="31"/>
        <v>11.534235162462176</v>
      </c>
    </row>
    <row r="973" spans="4:6" x14ac:dyDescent="0.2">
      <c r="D973" s="42">
        <v>9.8000000000000007</v>
      </c>
      <c r="E973" s="46">
        <f t="shared" si="30"/>
        <v>8.6159751997571064E-3</v>
      </c>
      <c r="F973" s="46">
        <f t="shared" si="31"/>
        <v>11.53076347617468</v>
      </c>
    </row>
    <row r="974" spans="4:6" x14ac:dyDescent="0.2">
      <c r="D974" s="42">
        <v>9.81</v>
      </c>
      <c r="E974" s="46">
        <f t="shared" si="30"/>
        <v>8.5820302888128773E-3</v>
      </c>
      <c r="F974" s="46">
        <f t="shared" si="31"/>
        <v>11.527242472580253</v>
      </c>
    </row>
    <row r="975" spans="4:6" x14ac:dyDescent="0.2">
      <c r="D975" s="42">
        <v>9.82</v>
      </c>
      <c r="E975" s="46">
        <f t="shared" si="30"/>
        <v>8.5482522993901178E-3</v>
      </c>
      <c r="F975" s="46">
        <f t="shared" si="31"/>
        <v>11.523672416813744</v>
      </c>
    </row>
    <row r="976" spans="4:6" x14ac:dyDescent="0.2">
      <c r="D976" s="42">
        <v>9.83</v>
      </c>
      <c r="E976" s="46">
        <f t="shared" si="30"/>
        <v>8.5146402479682973E-3</v>
      </c>
      <c r="F976" s="46">
        <f t="shared" si="31"/>
        <v>11.520053573341952</v>
      </c>
    </row>
    <row r="977" spans="4:6" x14ac:dyDescent="0.2">
      <c r="D977" s="42">
        <v>9.84</v>
      </c>
      <c r="E977" s="46">
        <f t="shared" si="30"/>
        <v>8.4811931577775512E-3</v>
      </c>
      <c r="F977" s="46">
        <f t="shared" si="31"/>
        <v>11.516386205960485</v>
      </c>
    </row>
    <row r="978" spans="4:6" x14ac:dyDescent="0.2">
      <c r="D978" s="42">
        <v>9.85</v>
      </c>
      <c r="E978" s="46">
        <f t="shared" si="30"/>
        <v>8.4479100587458427E-3</v>
      </c>
      <c r="F978" s="46">
        <f t="shared" si="31"/>
        <v>11.512670577790688</v>
      </c>
    </row>
    <row r="979" spans="4:6" x14ac:dyDescent="0.2">
      <c r="D979" s="42">
        <v>9.86</v>
      </c>
      <c r="E979" s="46">
        <f t="shared" si="30"/>
        <v>8.4147899874465401E-3</v>
      </c>
      <c r="F979" s="46">
        <f t="shared" si="31"/>
        <v>11.508906951276668</v>
      </c>
    </row>
    <row r="980" spans="4:6" x14ac:dyDescent="0.2">
      <c r="D980" s="42">
        <v>9.8699999999999992</v>
      </c>
      <c r="E980" s="46">
        <f t="shared" si="30"/>
        <v>8.3818319870464491E-3</v>
      </c>
      <c r="F980" s="46">
        <f t="shared" si="31"/>
        <v>11.505095588182451</v>
      </c>
    </row>
    <row r="981" spans="4:6" x14ac:dyDescent="0.2">
      <c r="D981" s="42">
        <v>9.8800000000000008</v>
      </c>
      <c r="E981" s="46">
        <f t="shared" si="30"/>
        <v>8.349035107254368E-3</v>
      </c>
      <c r="F981" s="46">
        <f t="shared" si="31"/>
        <v>11.501236749589054</v>
      </c>
    </row>
    <row r="982" spans="4:6" x14ac:dyDescent="0.2">
      <c r="D982" s="42">
        <v>9.89</v>
      </c>
      <c r="E982" s="46">
        <f t="shared" si="30"/>
        <v>8.3163984042699916E-3</v>
      </c>
      <c r="F982" s="46">
        <f t="shared" si="31"/>
        <v>11.497330695891719</v>
      </c>
    </row>
    <row r="983" spans="4:6" x14ac:dyDescent="0.2">
      <c r="D983" s="42">
        <v>9.9</v>
      </c>
      <c r="E983" s="46">
        <f t="shared" si="30"/>
        <v>8.2839209407333646E-3</v>
      </c>
      <c r="F983" s="46">
        <f t="shared" si="31"/>
        <v>11.493377686797201</v>
      </c>
    </row>
    <row r="984" spans="4:6" x14ac:dyDescent="0.2">
      <c r="D984" s="42">
        <v>9.91</v>
      </c>
      <c r="E984" s="46">
        <f t="shared" si="30"/>
        <v>8.2516017856746771E-3</v>
      </c>
      <c r="F984" s="46">
        <f t="shared" si="31"/>
        <v>11.489377981321091</v>
      </c>
    </row>
    <row r="985" spans="4:6" x14ac:dyDescent="0.2">
      <c r="D985" s="42">
        <v>9.92</v>
      </c>
      <c r="E985" s="46">
        <f t="shared" si="30"/>
        <v>8.2194400144646254E-3</v>
      </c>
      <c r="F985" s="46">
        <f t="shared" si="31"/>
        <v>11.485331837785226</v>
      </c>
    </row>
    <row r="986" spans="4:6" x14ac:dyDescent="0.2">
      <c r="D986" s="42">
        <v>9.93</v>
      </c>
      <c r="E986" s="46">
        <f t="shared" si="30"/>
        <v>8.1874347087650626E-3</v>
      </c>
      <c r="F986" s="46">
        <f t="shared" si="31"/>
        <v>11.481239513815108</v>
      </c>
    </row>
    <row r="987" spans="4:6" x14ac:dyDescent="0.2">
      <c r="D987" s="42">
        <v>9.94</v>
      </c>
      <c r="E987" s="46">
        <f t="shared" si="30"/>
        <v>8.155584956480208E-3</v>
      </c>
      <c r="F987" s="46">
        <f t="shared" si="31"/>
        <v>11.477101266337449</v>
      </c>
    </row>
    <row r="988" spans="4:6" x14ac:dyDescent="0.2">
      <c r="D988" s="42">
        <v>9.9499999999999993</v>
      </c>
      <c r="E988" s="46">
        <f t="shared" si="30"/>
        <v>8.1238898517081905E-3</v>
      </c>
      <c r="F988" s="46">
        <f t="shared" si="31"/>
        <v>11.472917351577747</v>
      </c>
    </row>
    <row r="989" spans="4:6" x14ac:dyDescent="0.2">
      <c r="D989" s="42">
        <v>9.9600000000000009</v>
      </c>
      <c r="E989" s="46">
        <f t="shared" si="30"/>
        <v>8.0923484946930548E-3</v>
      </c>
      <c r="F989" s="46">
        <f t="shared" si="31"/>
        <v>11.468688025057869</v>
      </c>
    </row>
    <row r="990" spans="4:6" x14ac:dyDescent="0.2">
      <c r="D990" s="42">
        <v>9.9700000000000006</v>
      </c>
      <c r="E990" s="46">
        <f t="shared" si="30"/>
        <v>8.0609599917771998E-3</v>
      </c>
      <c r="F990" s="46">
        <f t="shared" si="31"/>
        <v>11.464413541593814</v>
      </c>
    </row>
    <row r="991" spans="4:6" x14ac:dyDescent="0.2">
      <c r="D991" s="42">
        <v>9.98</v>
      </c>
      <c r="E991" s="46">
        <f t="shared" si="30"/>
        <v>8.0297234553541961E-3</v>
      </c>
      <c r="F991" s="46">
        <f t="shared" si="31"/>
        <v>11.460094155293383</v>
      </c>
    </row>
    <row r="992" spans="4:6" x14ac:dyDescent="0.2">
      <c r="D992" s="42">
        <v>9.99</v>
      </c>
      <c r="E992" s="46">
        <f t="shared" si="30"/>
        <v>7.9986380038220162E-3</v>
      </c>
      <c r="F992" s="46">
        <f t="shared" si="31"/>
        <v>11.455730119554017</v>
      </c>
    </row>
    <row r="993" spans="4:6" x14ac:dyDescent="0.2">
      <c r="D993" s="42">
        <v>10</v>
      </c>
      <c r="E993" s="46">
        <f t="shared" si="30"/>
        <v>7.9677027615367071E-3</v>
      </c>
      <c r="F993" s="46">
        <f t="shared" si="31"/>
        <v>11.451321687060666</v>
      </c>
    </row>
  </sheetData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4-1</vt:lpstr>
      <vt:lpstr>4-11B</vt:lpstr>
      <vt:lpstr>4-15</vt:lpstr>
    </vt:vector>
  </TitlesOfParts>
  <Company>Riverside Research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OENG 530 Homework Solutions:  VI</dc:title>
  <dc:subject>OENG 530 Homework Solutions:  VI</dc:subject>
  <dc:creator>Howard Evans</dc:creator>
  <dc:description>Last revised:  8 May 08</dc:description>
  <cp:lastModifiedBy>Donnelly, Kimberly</cp:lastModifiedBy>
  <dcterms:created xsi:type="dcterms:W3CDTF">2008-02-15T16:05:20Z</dcterms:created>
  <dcterms:modified xsi:type="dcterms:W3CDTF">2014-04-22T18:02:26Z</dcterms:modified>
</cp:coreProperties>
</file>