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9360" windowHeight="8940"/>
  </bookViews>
  <sheets>
    <sheet name="Problem 13-3" sheetId="1" r:id="rId1"/>
  </sheets>
  <calcPr calcId="145621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U22" i="1"/>
  <c r="U23" i="1"/>
  <c r="U24" i="1"/>
  <c r="U25" i="1"/>
  <c r="U26" i="1"/>
  <c r="U27" i="1"/>
  <c r="T22" i="1"/>
  <c r="T23" i="1"/>
  <c r="T24" i="1"/>
  <c r="T25" i="1"/>
  <c r="T26" i="1"/>
  <c r="S22" i="1"/>
  <c r="S23" i="1"/>
  <c r="S24" i="1"/>
  <c r="S25" i="1"/>
  <c r="R22" i="1"/>
  <c r="R23" i="1"/>
  <c r="R24" i="1"/>
  <c r="Q22" i="1"/>
  <c r="Q23" i="1"/>
  <c r="P22" i="1"/>
  <c r="P8" i="1"/>
  <c r="Q8" i="1"/>
  <c r="R8" i="1"/>
  <c r="S8" i="1"/>
  <c r="T8" i="1"/>
  <c r="U8" i="1"/>
  <c r="P9" i="1"/>
  <c r="Q9" i="1"/>
  <c r="R9" i="1"/>
  <c r="S9" i="1"/>
  <c r="T9" i="1"/>
  <c r="U9" i="1"/>
  <c r="P10" i="1"/>
  <c r="Q10" i="1"/>
  <c r="R10" i="1"/>
  <c r="S10" i="1"/>
  <c r="T10" i="1"/>
  <c r="U10" i="1"/>
  <c r="P11" i="1"/>
  <c r="Q11" i="1"/>
  <c r="R11" i="1"/>
  <c r="S11" i="1"/>
  <c r="T11" i="1"/>
  <c r="U11" i="1"/>
  <c r="P12" i="1"/>
  <c r="Q12" i="1"/>
  <c r="R12" i="1"/>
  <c r="S12" i="1"/>
  <c r="T12" i="1"/>
  <c r="U12" i="1"/>
  <c r="P13" i="1"/>
  <c r="Q13" i="1"/>
  <c r="R13" i="1"/>
  <c r="S13" i="1"/>
  <c r="T13" i="1"/>
  <c r="U13" i="1"/>
  <c r="P14" i="1"/>
  <c r="Q14" i="1"/>
  <c r="R14" i="1"/>
  <c r="S14" i="1"/>
  <c r="T14" i="1"/>
  <c r="U14" i="1"/>
  <c r="P15" i="1"/>
  <c r="Q15" i="1"/>
  <c r="R15" i="1"/>
  <c r="S15" i="1"/>
  <c r="T15" i="1"/>
  <c r="U15" i="1"/>
  <c r="P16" i="1"/>
  <c r="Q16" i="1"/>
  <c r="R16" i="1"/>
  <c r="S16" i="1"/>
  <c r="T16" i="1"/>
  <c r="U16" i="1"/>
  <c r="P17" i="1"/>
  <c r="Q17" i="1"/>
  <c r="R17" i="1"/>
  <c r="S17" i="1"/>
  <c r="T17" i="1"/>
  <c r="U17" i="1"/>
  <c r="P18" i="1"/>
  <c r="Q18" i="1"/>
  <c r="R18" i="1"/>
  <c r="S18" i="1"/>
  <c r="T18" i="1"/>
  <c r="U18" i="1"/>
  <c r="P19" i="1"/>
  <c r="Q19" i="1"/>
  <c r="R19" i="1"/>
  <c r="S19" i="1"/>
  <c r="T19" i="1"/>
  <c r="U19" i="1"/>
  <c r="P20" i="1"/>
  <c r="Q20" i="1"/>
  <c r="R20" i="1"/>
  <c r="S20" i="1"/>
  <c r="T20" i="1"/>
  <c r="U20" i="1"/>
  <c r="P21" i="1"/>
  <c r="Q21" i="1"/>
  <c r="R21" i="1"/>
  <c r="S21" i="1"/>
  <c r="T21" i="1"/>
  <c r="U21" i="1"/>
  <c r="O16" i="1"/>
  <c r="O17" i="1"/>
  <c r="O18" i="1"/>
  <c r="O19" i="1"/>
  <c r="O20" i="1"/>
  <c r="O21" i="1"/>
  <c r="N16" i="1"/>
  <c r="N17" i="1"/>
  <c r="N18" i="1"/>
  <c r="N19" i="1"/>
  <c r="N20" i="1"/>
  <c r="M16" i="1"/>
  <c r="M17" i="1"/>
  <c r="M18" i="1"/>
  <c r="M19" i="1"/>
  <c r="L16" i="1"/>
  <c r="L17" i="1"/>
  <c r="L18" i="1"/>
  <c r="K16" i="1"/>
  <c r="K17" i="1"/>
  <c r="J16" i="1"/>
  <c r="J8" i="1"/>
  <c r="K8" i="1"/>
  <c r="L8" i="1"/>
  <c r="M8" i="1"/>
  <c r="N8" i="1"/>
  <c r="O8" i="1"/>
  <c r="J9" i="1"/>
  <c r="K9" i="1"/>
  <c r="L9" i="1"/>
  <c r="M9" i="1"/>
  <c r="N9" i="1"/>
  <c r="O9" i="1"/>
  <c r="J10" i="1"/>
  <c r="K10" i="1"/>
  <c r="L10" i="1"/>
  <c r="M10" i="1"/>
  <c r="N10" i="1"/>
  <c r="O10" i="1"/>
  <c r="J11" i="1"/>
  <c r="K11" i="1"/>
  <c r="L11" i="1"/>
  <c r="M11" i="1"/>
  <c r="N11" i="1"/>
  <c r="O11" i="1"/>
  <c r="J12" i="1"/>
  <c r="K12" i="1"/>
  <c r="L12" i="1"/>
  <c r="M12" i="1"/>
  <c r="N12" i="1"/>
  <c r="O12" i="1"/>
  <c r="J13" i="1"/>
  <c r="K13" i="1"/>
  <c r="L13" i="1"/>
  <c r="M13" i="1"/>
  <c r="N13" i="1"/>
  <c r="O13" i="1"/>
  <c r="J14" i="1"/>
  <c r="K14" i="1"/>
  <c r="L14" i="1"/>
  <c r="M14" i="1"/>
  <c r="N14" i="1"/>
  <c r="O14" i="1"/>
  <c r="J15" i="1"/>
  <c r="K15" i="1"/>
  <c r="L15" i="1"/>
  <c r="M15" i="1"/>
  <c r="N15" i="1"/>
  <c r="O15" i="1"/>
  <c r="I15" i="1"/>
  <c r="I8" i="1"/>
  <c r="I9" i="1"/>
  <c r="I10" i="1"/>
  <c r="I11" i="1"/>
  <c r="I12" i="1"/>
  <c r="I13" i="1"/>
  <c r="I14" i="1"/>
  <c r="H14" i="1"/>
  <c r="H8" i="1"/>
  <c r="H9" i="1"/>
  <c r="H10" i="1"/>
  <c r="H11" i="1"/>
  <c r="H12" i="1"/>
  <c r="H13" i="1"/>
  <c r="G13" i="1"/>
  <c r="G8" i="1"/>
  <c r="G9" i="1"/>
  <c r="G10" i="1"/>
  <c r="G11" i="1"/>
  <c r="G12" i="1"/>
  <c r="F12" i="1"/>
  <c r="F8" i="1"/>
  <c r="F9" i="1"/>
  <c r="F10" i="1"/>
  <c r="F11" i="1"/>
  <c r="E11" i="1"/>
  <c r="E8" i="1"/>
  <c r="E9" i="1"/>
  <c r="E10" i="1"/>
  <c r="D10" i="1"/>
  <c r="D8" i="1"/>
  <c r="D9" i="1"/>
  <c r="C29" i="1"/>
  <c r="C9" i="1"/>
  <c r="C8" i="1"/>
  <c r="B29" i="1"/>
  <c r="B8" i="1"/>
</calcChain>
</file>

<file path=xl/sharedStrings.xml><?xml version="1.0" encoding="utf-8"?>
<sst xmlns="http://schemas.openxmlformats.org/spreadsheetml/2006/main" count="30" uniqueCount="29">
  <si>
    <t>PROBLEM 13-3</t>
  </si>
  <si>
    <t>kg</t>
  </si>
  <si>
    <t>m/s</t>
  </si>
  <si>
    <t>Term Number</t>
  </si>
  <si>
    <t xml:space="preserve">Sled speed = </t>
  </si>
  <si>
    <t xml:space="preserve">Mass of sled + person = </t>
  </si>
  <si>
    <t xml:space="preserve">Mass of "fuel" = </t>
  </si>
  <si>
    <t xml:space="preserve">Throw speed = </t>
  </si>
  <si>
    <t xml:space="preserve">N = </t>
  </si>
  <si>
    <t>1 Term</t>
  </si>
  <si>
    <t>2 Terms</t>
  </si>
  <si>
    <t>3 Terms</t>
  </si>
  <si>
    <t>4 Terms</t>
  </si>
  <si>
    <t>5 Terms</t>
  </si>
  <si>
    <t>6 Terms</t>
  </si>
  <si>
    <t>7 Terms</t>
  </si>
  <si>
    <t>8 Terms</t>
  </si>
  <si>
    <t>9 Terms</t>
  </si>
  <si>
    <t>10 Terms</t>
  </si>
  <si>
    <t>11 Terms</t>
  </si>
  <si>
    <t>12 Terms</t>
  </si>
  <si>
    <t>13 Terms</t>
  </si>
  <si>
    <t>14 Terms</t>
  </si>
  <si>
    <t>15 Terms</t>
  </si>
  <si>
    <t>16 Terms</t>
  </si>
  <si>
    <t>17 Terms</t>
  </si>
  <si>
    <t>18 Terms</t>
  </si>
  <si>
    <t>19 Terms</t>
  </si>
  <si>
    <t>20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</si>
</sst>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solidFill>
                <a:srgbClr val="0070C0"/>
              </a:solidFill>
            </a:ln>
          </c:spPr>
          <c:marker>
            <c:symbol val="diamond"/>
            <c:size val="10"/>
            <c:spPr>
              <a:solidFill>
                <a:srgbClr val="0070C0"/>
              </a:solidFill>
            </c:spPr>
          </c:marker>
          <c:xVal>
            <c:numRef>
              <c:f>'Problem 13-3'!$A$8:$A$27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'Problem 13-3'!$B$29:$U$29</c:f>
              <c:numCache>
                <c:formatCode>0.000</c:formatCode>
                <c:ptCount val="20"/>
                <c:pt idx="0">
                  <c:v>0.5</c:v>
                </c:pt>
                <c:pt idx="1">
                  <c:v>0.49390243902439024</c:v>
                </c:pt>
                <c:pt idx="2">
                  <c:v>0.49189141547682008</c:v>
                </c:pt>
                <c:pt idx="3">
                  <c:v>0.49088993734649528</c:v>
                </c:pt>
                <c:pt idx="4">
                  <c:v>0.49029034147099632</c:v>
                </c:pt>
                <c:pt idx="5">
                  <c:v>0.48989114884571366</c:v>
                </c:pt>
                <c:pt idx="6">
                  <c:v>0.48960627475626706</c:v>
                </c:pt>
                <c:pt idx="7">
                  <c:v>0.48939276329403614</c:v>
                </c:pt>
                <c:pt idx="8">
                  <c:v>0.48922678422011512</c:v>
                </c:pt>
                <c:pt idx="9">
                  <c:v>0.48909405476142753</c:v>
                </c:pt>
                <c:pt idx="10">
                  <c:v>0.48898549350238435</c:v>
                </c:pt>
                <c:pt idx="11">
                  <c:v>0.4888950502415591</c:v>
                </c:pt>
                <c:pt idx="12">
                  <c:v>0.48881853869314867</c:v>
                </c:pt>
                <c:pt idx="13">
                  <c:v>0.48875297003504498</c:v>
                </c:pt>
                <c:pt idx="14">
                  <c:v>0.48869615332430916</c:v>
                </c:pt>
                <c:pt idx="15">
                  <c:v>0.48864644590799972</c:v>
                </c:pt>
                <c:pt idx="16">
                  <c:v>0.48860259200798084</c:v>
                </c:pt>
                <c:pt idx="17">
                  <c:v>0.48856361515909563</c:v>
                </c:pt>
                <c:pt idx="18">
                  <c:v>0.48852874464313223</c:v>
                </c:pt>
                <c:pt idx="19">
                  <c:v>0.48849736401044735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02752"/>
        <c:axId val="90733568"/>
      </c:scatterChart>
      <c:valAx>
        <c:axId val="135002752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 baseline="0"/>
                </a:pPr>
                <a:r>
                  <a:rPr lang="en-US" sz="1600" baseline="0"/>
                  <a:t>N, Number of fuel "chunks"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 w="15875"/>
        </c:spPr>
        <c:txPr>
          <a:bodyPr/>
          <a:lstStyle/>
          <a:p>
            <a:pPr>
              <a:defRPr sz="1200" baseline="0"/>
            </a:pPr>
            <a:endParaRPr lang="en-US"/>
          </a:p>
        </c:txPr>
        <c:crossAx val="90733568"/>
        <c:crosses val="autoZero"/>
        <c:crossBetween val="midCat"/>
        <c:majorUnit val="2"/>
        <c:minorUnit val="1"/>
      </c:valAx>
      <c:valAx>
        <c:axId val="90733568"/>
        <c:scaling>
          <c:orientation val="minMax"/>
          <c:max val="0.5"/>
          <c:min val="0.4880000000000000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Sled Speed (m/s)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spPr>
          <a:ln w="15875"/>
        </c:spPr>
        <c:txPr>
          <a:bodyPr/>
          <a:lstStyle/>
          <a:p>
            <a:pPr>
              <a:defRPr sz="1200" baseline="0"/>
            </a:pPr>
            <a:endParaRPr lang="en-US"/>
          </a:p>
        </c:txPr>
        <c:crossAx val="135002752"/>
        <c:crosses val="autoZero"/>
        <c:crossBetween val="midCat"/>
        <c:majorUnit val="2.0000000000000005E-3"/>
        <c:minorUnit val="4.0000000000000013E-4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10</xdr:row>
      <xdr:rowOff>57150</xdr:rowOff>
    </xdr:from>
    <xdr:to>
      <xdr:col>9</xdr:col>
      <xdr:colOff>561974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workbookViewId="0">
      <selection sqref="A1:U1"/>
    </sheetView>
  </sheetViews>
  <sheetFormatPr defaultRowHeight="15" x14ac:dyDescent="0.25"/>
  <cols>
    <col min="1" max="1" width="13.42578125" bestFit="1" customWidth="1"/>
  </cols>
  <sheetData>
    <row r="1" spans="1:21" ht="18.75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x14ac:dyDescent="0.25">
      <c r="A2" s="5" t="s">
        <v>5</v>
      </c>
      <c r="B2" s="6"/>
      <c r="C2" s="2">
        <v>200</v>
      </c>
      <c r="D2" t="s">
        <v>1</v>
      </c>
    </row>
    <row r="3" spans="1:21" x14ac:dyDescent="0.25">
      <c r="A3" s="5" t="s">
        <v>6</v>
      </c>
      <c r="B3" s="6"/>
      <c r="C3" s="2">
        <v>10</v>
      </c>
      <c r="D3" t="s">
        <v>1</v>
      </c>
    </row>
    <row r="4" spans="1:21" x14ac:dyDescent="0.25">
      <c r="A4" s="5" t="s">
        <v>7</v>
      </c>
      <c r="B4" s="6"/>
      <c r="C4" s="2">
        <v>10</v>
      </c>
      <c r="D4" t="s">
        <v>2</v>
      </c>
    </row>
    <row r="6" spans="1:21" x14ac:dyDescent="0.25">
      <c r="A6" s="1" t="s">
        <v>8</v>
      </c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  <c r="O6" s="4">
        <v>14</v>
      </c>
      <c r="P6" s="4">
        <v>15</v>
      </c>
      <c r="Q6" s="4">
        <v>16</v>
      </c>
      <c r="R6" s="4">
        <v>17</v>
      </c>
      <c r="S6" s="4">
        <v>18</v>
      </c>
      <c r="T6" s="4">
        <v>19</v>
      </c>
      <c r="U6" s="4">
        <v>20</v>
      </c>
    </row>
    <row r="7" spans="1:21" x14ac:dyDescent="0.25">
      <c r="A7" s="2" t="s">
        <v>3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  <c r="L7" s="3" t="s">
        <v>19</v>
      </c>
      <c r="M7" s="3" t="s">
        <v>20</v>
      </c>
      <c r="N7" s="3" t="s">
        <v>21</v>
      </c>
      <c r="O7" s="3" t="s">
        <v>22</v>
      </c>
      <c r="P7" s="3" t="s">
        <v>23</v>
      </c>
      <c r="Q7" s="3" t="s">
        <v>24</v>
      </c>
      <c r="R7" s="3" t="s">
        <v>25</v>
      </c>
      <c r="S7" s="3" t="s">
        <v>26</v>
      </c>
      <c r="T7" s="3" t="s">
        <v>27</v>
      </c>
      <c r="U7" s="3" t="s">
        <v>28</v>
      </c>
    </row>
    <row r="8" spans="1:21" x14ac:dyDescent="0.25">
      <c r="A8" s="2">
        <v>1</v>
      </c>
      <c r="B8" s="3">
        <f t="shared" ref="B8:Q21" si="0">IF($A8&gt;B$6,"",1/(1+($A8-1)*$C$3/(B$6*$C$2)))</f>
        <v>1</v>
      </c>
      <c r="C8" s="3">
        <f t="shared" si="0"/>
        <v>1</v>
      </c>
      <c r="D8" s="3">
        <f t="shared" si="0"/>
        <v>1</v>
      </c>
      <c r="E8" s="3">
        <f t="shared" si="0"/>
        <v>1</v>
      </c>
      <c r="F8" s="3">
        <f t="shared" si="0"/>
        <v>1</v>
      </c>
      <c r="G8" s="3">
        <f t="shared" si="0"/>
        <v>1</v>
      </c>
      <c r="H8" s="3">
        <f t="shared" si="0"/>
        <v>1</v>
      </c>
      <c r="I8" s="3">
        <f t="shared" si="0"/>
        <v>1</v>
      </c>
      <c r="J8" s="3">
        <f t="shared" si="0"/>
        <v>1</v>
      </c>
      <c r="K8" s="3">
        <f t="shared" si="0"/>
        <v>1</v>
      </c>
      <c r="L8" s="3">
        <f t="shared" si="0"/>
        <v>1</v>
      </c>
      <c r="M8" s="3">
        <f t="shared" si="0"/>
        <v>1</v>
      </c>
      <c r="N8" s="3">
        <f t="shared" si="0"/>
        <v>1</v>
      </c>
      <c r="O8" s="3">
        <f t="shared" si="0"/>
        <v>1</v>
      </c>
      <c r="P8" s="3">
        <f t="shared" si="0"/>
        <v>1</v>
      </c>
      <c r="Q8" s="3">
        <f t="shared" si="0"/>
        <v>1</v>
      </c>
      <c r="R8" s="3">
        <f t="shared" ref="P8:U23" si="1">IF($A8&gt;R$6,"",1/(1+($A8-1)*$C$3/(R$6*$C$2)))</f>
        <v>1</v>
      </c>
      <c r="S8" s="3">
        <f t="shared" si="1"/>
        <v>1</v>
      </c>
      <c r="T8" s="3">
        <f t="shared" si="1"/>
        <v>1</v>
      </c>
      <c r="U8" s="3">
        <f t="shared" si="1"/>
        <v>1</v>
      </c>
    </row>
    <row r="9" spans="1:21" x14ac:dyDescent="0.25">
      <c r="A9" s="2">
        <v>2</v>
      </c>
      <c r="B9" s="3"/>
      <c r="C9" s="3">
        <f t="shared" si="0"/>
        <v>0.97560975609756106</v>
      </c>
      <c r="D9" s="3">
        <f t="shared" si="0"/>
        <v>0.98360655737704927</v>
      </c>
      <c r="E9" s="3">
        <f t="shared" si="0"/>
        <v>0.98765432098765438</v>
      </c>
      <c r="F9" s="3">
        <f t="shared" si="0"/>
        <v>0.99009900990099009</v>
      </c>
      <c r="G9" s="3">
        <f t="shared" si="0"/>
        <v>0.99173553719008267</v>
      </c>
      <c r="H9" s="3">
        <f t="shared" si="0"/>
        <v>0.99290780141843971</v>
      </c>
      <c r="I9" s="3">
        <f t="shared" si="0"/>
        <v>0.99378881987577627</v>
      </c>
      <c r="J9" s="3">
        <f t="shared" si="0"/>
        <v>0.99447513812154698</v>
      </c>
      <c r="K9" s="3">
        <f t="shared" si="0"/>
        <v>0.99502487562189068</v>
      </c>
      <c r="L9" s="3">
        <f t="shared" si="0"/>
        <v>0.99547511312217185</v>
      </c>
      <c r="M9" s="3">
        <f t="shared" si="0"/>
        <v>0.99585062240663902</v>
      </c>
      <c r="N9" s="3">
        <f t="shared" si="0"/>
        <v>0.99616858237547889</v>
      </c>
      <c r="O9" s="3">
        <f t="shared" si="0"/>
        <v>0.99644128113879005</v>
      </c>
      <c r="P9" s="3">
        <f t="shared" si="1"/>
        <v>0.99667774086378735</v>
      </c>
      <c r="Q9" s="3">
        <f t="shared" si="1"/>
        <v>0.99688473520249221</v>
      </c>
      <c r="R9" s="3">
        <f t="shared" si="1"/>
        <v>0.99706744868035191</v>
      </c>
      <c r="S9" s="3">
        <f t="shared" si="1"/>
        <v>0.99722991689750695</v>
      </c>
      <c r="T9" s="3">
        <f t="shared" si="1"/>
        <v>0.99737532808398965</v>
      </c>
      <c r="U9" s="3">
        <f t="shared" si="1"/>
        <v>0.99750623441396513</v>
      </c>
    </row>
    <row r="10" spans="1:21" x14ac:dyDescent="0.25">
      <c r="A10" s="2">
        <v>3</v>
      </c>
      <c r="B10" s="3"/>
      <c r="C10" s="3"/>
      <c r="D10" s="3">
        <f t="shared" si="0"/>
        <v>0.96774193548387089</v>
      </c>
      <c r="E10" s="3">
        <f t="shared" si="0"/>
        <v>0.97560975609756106</v>
      </c>
      <c r="F10" s="3">
        <f t="shared" si="0"/>
        <v>0.98039215686274506</v>
      </c>
      <c r="G10" s="3">
        <f t="shared" si="0"/>
        <v>0.98360655737704927</v>
      </c>
      <c r="H10" s="3">
        <f t="shared" si="0"/>
        <v>0.9859154929577465</v>
      </c>
      <c r="I10" s="3">
        <f t="shared" si="0"/>
        <v>0.98765432098765438</v>
      </c>
      <c r="J10" s="3">
        <f t="shared" si="0"/>
        <v>0.98901098901098905</v>
      </c>
      <c r="K10" s="3">
        <f t="shared" si="0"/>
        <v>0.99009900990099009</v>
      </c>
      <c r="L10" s="3">
        <f t="shared" si="0"/>
        <v>0.99099099099099108</v>
      </c>
      <c r="M10" s="3">
        <f t="shared" si="0"/>
        <v>0.99173553719008267</v>
      </c>
      <c r="N10" s="3">
        <f t="shared" si="0"/>
        <v>0.99236641221374045</v>
      </c>
      <c r="O10" s="3">
        <f t="shared" si="0"/>
        <v>0.99290780141843971</v>
      </c>
      <c r="P10" s="3">
        <f t="shared" si="1"/>
        <v>0.99337748344370869</v>
      </c>
      <c r="Q10" s="3">
        <f t="shared" si="1"/>
        <v>0.99378881987577627</v>
      </c>
      <c r="R10" s="3">
        <f t="shared" si="1"/>
        <v>0.99415204678362579</v>
      </c>
      <c r="S10" s="3">
        <f t="shared" si="1"/>
        <v>0.99447513812154698</v>
      </c>
      <c r="T10" s="3">
        <f t="shared" si="1"/>
        <v>0.9947643979057591</v>
      </c>
      <c r="U10" s="3">
        <f t="shared" si="1"/>
        <v>0.99502487562189068</v>
      </c>
    </row>
    <row r="11" spans="1:21" x14ac:dyDescent="0.25">
      <c r="A11" s="2">
        <v>4</v>
      </c>
      <c r="B11" s="3"/>
      <c r="C11" s="3"/>
      <c r="D11" s="3"/>
      <c r="E11" s="3">
        <f t="shared" si="0"/>
        <v>0.96385542168674687</v>
      </c>
      <c r="F11" s="3">
        <f t="shared" si="0"/>
        <v>0.970873786407767</v>
      </c>
      <c r="G11" s="3">
        <f t="shared" si="0"/>
        <v>0.97560975609756106</v>
      </c>
      <c r="H11" s="3">
        <f t="shared" si="0"/>
        <v>0.97902097902097907</v>
      </c>
      <c r="I11" s="3">
        <f t="shared" si="0"/>
        <v>0.98159509202453987</v>
      </c>
      <c r="J11" s="3">
        <f t="shared" si="0"/>
        <v>0.98360655737704927</v>
      </c>
      <c r="K11" s="3">
        <f t="shared" si="0"/>
        <v>0.98522167487684742</v>
      </c>
      <c r="L11" s="3">
        <f t="shared" si="0"/>
        <v>0.98654708520179368</v>
      </c>
      <c r="M11" s="3">
        <f t="shared" si="0"/>
        <v>0.98765432098765438</v>
      </c>
      <c r="N11" s="3">
        <f t="shared" si="0"/>
        <v>0.98859315589353614</v>
      </c>
      <c r="O11" s="3">
        <f t="shared" si="0"/>
        <v>0.98939929328621912</v>
      </c>
      <c r="P11" s="3">
        <f t="shared" si="1"/>
        <v>0.99009900990099009</v>
      </c>
      <c r="Q11" s="3">
        <f t="shared" si="1"/>
        <v>0.99071207430340569</v>
      </c>
      <c r="R11" s="3">
        <f t="shared" si="1"/>
        <v>0.99125364431486884</v>
      </c>
      <c r="S11" s="3">
        <f t="shared" si="1"/>
        <v>0.99173553719008267</v>
      </c>
      <c r="T11" s="3">
        <f t="shared" si="1"/>
        <v>0.99216710182767631</v>
      </c>
      <c r="U11" s="3">
        <f t="shared" si="1"/>
        <v>0.99255583126550861</v>
      </c>
    </row>
    <row r="12" spans="1:21" x14ac:dyDescent="0.25">
      <c r="A12" s="2">
        <v>5</v>
      </c>
      <c r="B12" s="3"/>
      <c r="C12" s="3"/>
      <c r="D12" s="3"/>
      <c r="E12" s="3"/>
      <c r="F12" s="3">
        <f t="shared" si="0"/>
        <v>0.96153846153846145</v>
      </c>
      <c r="G12" s="3">
        <f t="shared" si="0"/>
        <v>0.96774193548387089</v>
      </c>
      <c r="H12" s="3">
        <f t="shared" si="0"/>
        <v>0.97222222222222232</v>
      </c>
      <c r="I12" s="3">
        <f t="shared" si="0"/>
        <v>0.97560975609756106</v>
      </c>
      <c r="J12" s="3">
        <f t="shared" si="0"/>
        <v>0.97826086956521752</v>
      </c>
      <c r="K12" s="3">
        <f t="shared" si="0"/>
        <v>0.98039215686274506</v>
      </c>
      <c r="L12" s="3">
        <f t="shared" si="0"/>
        <v>0.98214285714285721</v>
      </c>
      <c r="M12" s="3">
        <f t="shared" si="0"/>
        <v>0.98360655737704927</v>
      </c>
      <c r="N12" s="3">
        <f t="shared" si="0"/>
        <v>0.98484848484848486</v>
      </c>
      <c r="O12" s="3">
        <f t="shared" si="0"/>
        <v>0.9859154929577465</v>
      </c>
      <c r="P12" s="3">
        <f t="shared" si="1"/>
        <v>0.98684210526315785</v>
      </c>
      <c r="Q12" s="3">
        <f t="shared" si="1"/>
        <v>0.98765432098765438</v>
      </c>
      <c r="R12" s="3">
        <f t="shared" si="1"/>
        <v>0.9883720930232559</v>
      </c>
      <c r="S12" s="3">
        <f t="shared" si="1"/>
        <v>0.98901098901098905</v>
      </c>
      <c r="T12" s="3">
        <f t="shared" si="1"/>
        <v>0.98958333333333326</v>
      </c>
      <c r="U12" s="3">
        <f t="shared" si="1"/>
        <v>0.99009900990099009</v>
      </c>
    </row>
    <row r="13" spans="1:21" x14ac:dyDescent="0.25">
      <c r="A13" s="2">
        <v>6</v>
      </c>
      <c r="B13" s="3"/>
      <c r="C13" s="3"/>
      <c r="D13" s="3"/>
      <c r="E13" s="3"/>
      <c r="F13" s="3"/>
      <c r="G13" s="3">
        <f t="shared" si="0"/>
        <v>0.96</v>
      </c>
      <c r="H13" s="3">
        <f t="shared" si="0"/>
        <v>0.96551724137931028</v>
      </c>
      <c r="I13" s="3">
        <f t="shared" si="0"/>
        <v>0.96969696969696972</v>
      </c>
      <c r="J13" s="3">
        <f t="shared" si="0"/>
        <v>0.97297297297297303</v>
      </c>
      <c r="K13" s="3">
        <f t="shared" si="0"/>
        <v>0.97560975609756106</v>
      </c>
      <c r="L13" s="3">
        <f t="shared" si="0"/>
        <v>0.97777777777777775</v>
      </c>
      <c r="M13" s="3">
        <f t="shared" si="0"/>
        <v>0.97959183673469397</v>
      </c>
      <c r="N13" s="3">
        <f t="shared" si="0"/>
        <v>0.98113207547169823</v>
      </c>
      <c r="O13" s="3">
        <f t="shared" si="0"/>
        <v>0.98245614035087725</v>
      </c>
      <c r="P13" s="3">
        <f t="shared" si="1"/>
        <v>0.98360655737704927</v>
      </c>
      <c r="Q13" s="3">
        <f t="shared" si="1"/>
        <v>0.98461538461538467</v>
      </c>
      <c r="R13" s="3">
        <f t="shared" si="1"/>
        <v>0.98550724637681164</v>
      </c>
      <c r="S13" s="3">
        <f t="shared" si="1"/>
        <v>0.98630136986301375</v>
      </c>
      <c r="T13" s="3">
        <f t="shared" si="1"/>
        <v>0.98701298701298712</v>
      </c>
      <c r="U13" s="3">
        <f t="shared" si="1"/>
        <v>0.98765432098765438</v>
      </c>
    </row>
    <row r="14" spans="1:21" x14ac:dyDescent="0.25">
      <c r="A14" s="2">
        <v>7</v>
      </c>
      <c r="B14" s="3"/>
      <c r="C14" s="3"/>
      <c r="D14" s="3"/>
      <c r="E14" s="3"/>
      <c r="F14" s="3"/>
      <c r="G14" s="3"/>
      <c r="H14" s="3">
        <f t="shared" si="0"/>
        <v>0.95890410958904104</v>
      </c>
      <c r="I14" s="3">
        <f t="shared" si="0"/>
        <v>0.96385542168674687</v>
      </c>
      <c r="J14" s="3">
        <f t="shared" si="0"/>
        <v>0.96774193548387089</v>
      </c>
      <c r="K14" s="3">
        <f t="shared" si="0"/>
        <v>0.970873786407767</v>
      </c>
      <c r="L14" s="3">
        <f t="shared" si="0"/>
        <v>0.97345132743362828</v>
      </c>
      <c r="M14" s="3">
        <f t="shared" si="0"/>
        <v>0.97560975609756106</v>
      </c>
      <c r="N14" s="3">
        <f t="shared" si="0"/>
        <v>0.97744360902255645</v>
      </c>
      <c r="O14" s="3">
        <f t="shared" si="0"/>
        <v>0.97902097902097907</v>
      </c>
      <c r="P14" s="3">
        <f t="shared" si="1"/>
        <v>0.98039215686274506</v>
      </c>
      <c r="Q14" s="3">
        <f t="shared" si="1"/>
        <v>0.98159509202453987</v>
      </c>
      <c r="R14" s="3">
        <f t="shared" si="1"/>
        <v>0.98265895953757232</v>
      </c>
      <c r="S14" s="3">
        <f t="shared" si="1"/>
        <v>0.98360655737704927</v>
      </c>
      <c r="T14" s="3">
        <f t="shared" si="1"/>
        <v>0.98445595854922274</v>
      </c>
      <c r="U14" s="3">
        <f t="shared" si="1"/>
        <v>0.98522167487684742</v>
      </c>
    </row>
    <row r="15" spans="1:21" x14ac:dyDescent="0.25">
      <c r="A15" s="2">
        <v>8</v>
      </c>
      <c r="B15" s="3"/>
      <c r="C15" s="3"/>
      <c r="D15" s="3"/>
      <c r="E15" s="3"/>
      <c r="F15" s="3"/>
      <c r="G15" s="3"/>
      <c r="H15" s="3"/>
      <c r="I15" s="3">
        <f t="shared" si="0"/>
        <v>0.95808383233532934</v>
      </c>
      <c r="J15" s="3">
        <f t="shared" si="0"/>
        <v>0.96256684491978606</v>
      </c>
      <c r="K15" s="3">
        <f t="shared" si="0"/>
        <v>0.96618357487922713</v>
      </c>
      <c r="L15" s="3">
        <f t="shared" si="0"/>
        <v>0.96916299559471375</v>
      </c>
      <c r="M15" s="3">
        <f t="shared" si="0"/>
        <v>0.97165991902834015</v>
      </c>
      <c r="N15" s="3">
        <f t="shared" si="0"/>
        <v>0.97378277153558057</v>
      </c>
      <c r="O15" s="3">
        <f t="shared" si="0"/>
        <v>0.97560975609756106</v>
      </c>
      <c r="P15" s="3">
        <f t="shared" si="1"/>
        <v>0.97719869706840379</v>
      </c>
      <c r="Q15" s="3">
        <f t="shared" si="1"/>
        <v>0.97859327217125369</v>
      </c>
      <c r="R15" s="3">
        <f t="shared" si="1"/>
        <v>0.97982708933717588</v>
      </c>
      <c r="S15" s="3">
        <f t="shared" si="1"/>
        <v>0.98092643051771122</v>
      </c>
      <c r="T15" s="3">
        <f t="shared" si="1"/>
        <v>0.98191214470284238</v>
      </c>
      <c r="U15" s="3">
        <f t="shared" si="1"/>
        <v>0.98280098280098271</v>
      </c>
    </row>
    <row r="16" spans="1:21" x14ac:dyDescent="0.25">
      <c r="A16" s="2">
        <v>9</v>
      </c>
      <c r="B16" s="3"/>
      <c r="C16" s="3"/>
      <c r="D16" s="3"/>
      <c r="E16" s="3"/>
      <c r="F16" s="3"/>
      <c r="G16" s="3"/>
      <c r="H16" s="3"/>
      <c r="I16" s="3"/>
      <c r="J16" s="3">
        <f t="shared" si="0"/>
        <v>0.95744680851063824</v>
      </c>
      <c r="K16" s="3">
        <f t="shared" si="0"/>
        <v>0.96153846153846145</v>
      </c>
      <c r="L16" s="3">
        <f t="shared" si="0"/>
        <v>0.96491228070175439</v>
      </c>
      <c r="M16" s="3">
        <f t="shared" si="0"/>
        <v>0.96774193548387089</v>
      </c>
      <c r="N16" s="3">
        <f t="shared" si="0"/>
        <v>0.97014925373134342</v>
      </c>
      <c r="O16" s="3">
        <f t="shared" si="0"/>
        <v>0.97222222222222232</v>
      </c>
      <c r="P16" s="3">
        <f t="shared" si="1"/>
        <v>0.97402597402597413</v>
      </c>
      <c r="Q16" s="3">
        <f t="shared" si="1"/>
        <v>0.97560975609756106</v>
      </c>
      <c r="R16" s="3">
        <f t="shared" si="1"/>
        <v>0.97701149425287359</v>
      </c>
      <c r="S16" s="3">
        <f t="shared" si="1"/>
        <v>0.97826086956521752</v>
      </c>
      <c r="T16" s="3">
        <f t="shared" si="1"/>
        <v>0.97938144329896903</v>
      </c>
      <c r="U16" s="3">
        <f t="shared" si="1"/>
        <v>0.98039215686274506</v>
      </c>
    </row>
    <row r="17" spans="1:21" x14ac:dyDescent="0.25">
      <c r="A17" s="2">
        <v>10</v>
      </c>
      <c r="B17" s="3"/>
      <c r="C17" s="3"/>
      <c r="D17" s="3"/>
      <c r="E17" s="3"/>
      <c r="F17" s="3"/>
      <c r="G17" s="3"/>
      <c r="H17" s="3"/>
      <c r="I17" s="3"/>
      <c r="J17" s="3"/>
      <c r="K17" s="3">
        <f t="shared" si="0"/>
        <v>0.95693779904306231</v>
      </c>
      <c r="L17" s="3">
        <f t="shared" si="0"/>
        <v>0.96069868995633179</v>
      </c>
      <c r="M17" s="3">
        <f t="shared" si="0"/>
        <v>0.96385542168674687</v>
      </c>
      <c r="N17" s="3">
        <f t="shared" si="0"/>
        <v>0.96654275092936792</v>
      </c>
      <c r="O17" s="3">
        <f t="shared" si="0"/>
        <v>0.96885813148788935</v>
      </c>
      <c r="P17" s="3">
        <f t="shared" si="1"/>
        <v>0.970873786407767</v>
      </c>
      <c r="Q17" s="3">
        <f t="shared" si="1"/>
        <v>0.97264437689969607</v>
      </c>
      <c r="R17" s="3">
        <f t="shared" si="1"/>
        <v>0.97421203438395421</v>
      </c>
      <c r="S17" s="3">
        <f t="shared" si="1"/>
        <v>0.97560975609756106</v>
      </c>
      <c r="T17" s="3">
        <f t="shared" si="1"/>
        <v>0.9768637532133676</v>
      </c>
      <c r="U17" s="3">
        <f t="shared" si="1"/>
        <v>0.97799511002444994</v>
      </c>
    </row>
    <row r="18" spans="1:21" x14ac:dyDescent="0.25">
      <c r="A18" s="2">
        <v>11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>
        <f t="shared" si="0"/>
        <v>0.95652173913043481</v>
      </c>
      <c r="M18" s="3">
        <f t="shared" si="0"/>
        <v>0.96</v>
      </c>
      <c r="N18" s="3">
        <f t="shared" si="0"/>
        <v>0.96296296296296291</v>
      </c>
      <c r="O18" s="3">
        <f t="shared" si="0"/>
        <v>0.96551724137931028</v>
      </c>
      <c r="P18" s="3">
        <f t="shared" si="1"/>
        <v>0.96774193548387089</v>
      </c>
      <c r="Q18" s="3">
        <f t="shared" si="1"/>
        <v>0.96969696969696972</v>
      </c>
      <c r="R18" s="3">
        <f t="shared" si="1"/>
        <v>0.97142857142857153</v>
      </c>
      <c r="S18" s="3">
        <f t="shared" si="1"/>
        <v>0.97297297297297303</v>
      </c>
      <c r="T18" s="3">
        <f t="shared" si="1"/>
        <v>0.97435897435897423</v>
      </c>
      <c r="U18" s="3">
        <f t="shared" si="1"/>
        <v>0.97560975609756106</v>
      </c>
    </row>
    <row r="19" spans="1:21" x14ac:dyDescent="0.25">
      <c r="A19" s="2">
        <v>12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>
        <f t="shared" si="0"/>
        <v>0.9561752988047808</v>
      </c>
      <c r="N19" s="3">
        <f t="shared" si="0"/>
        <v>0.95940959409594084</v>
      </c>
      <c r="O19" s="3">
        <f t="shared" si="0"/>
        <v>0.96219931271477654</v>
      </c>
      <c r="P19" s="3">
        <f t="shared" si="1"/>
        <v>0.96463022508038587</v>
      </c>
      <c r="Q19" s="3">
        <f t="shared" si="1"/>
        <v>0.9667673716012084</v>
      </c>
      <c r="R19" s="3">
        <f t="shared" si="1"/>
        <v>0.96866096866096851</v>
      </c>
      <c r="S19" s="3">
        <f t="shared" si="1"/>
        <v>0.97035040431266861</v>
      </c>
      <c r="T19" s="3">
        <f t="shared" si="1"/>
        <v>0.97186700767263434</v>
      </c>
      <c r="U19" s="3">
        <f t="shared" si="1"/>
        <v>0.97323600973236002</v>
      </c>
    </row>
    <row r="20" spans="1:21" x14ac:dyDescent="0.25">
      <c r="A20" s="2">
        <v>13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0"/>
        <v>0.95588235294117641</v>
      </c>
      <c r="O20" s="3">
        <f t="shared" si="0"/>
        <v>0.95890410958904104</v>
      </c>
      <c r="P20" s="3">
        <f t="shared" si="1"/>
        <v>0.96153846153846145</v>
      </c>
      <c r="Q20" s="3">
        <f t="shared" si="1"/>
        <v>0.96385542168674687</v>
      </c>
      <c r="R20" s="3">
        <f t="shared" si="1"/>
        <v>0.96590909090909083</v>
      </c>
      <c r="S20" s="3">
        <f t="shared" si="1"/>
        <v>0.96774193548387089</v>
      </c>
      <c r="T20" s="3">
        <f t="shared" si="1"/>
        <v>0.96938775510204067</v>
      </c>
      <c r="U20" s="3">
        <f t="shared" si="1"/>
        <v>0.970873786407767</v>
      </c>
    </row>
    <row r="21" spans="1:21" x14ac:dyDescent="0.25">
      <c r="A21" s="2">
        <v>14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>
        <f t="shared" si="0"/>
        <v>0.95563139931740604</v>
      </c>
      <c r="P21" s="3">
        <f t="shared" si="1"/>
        <v>0.95846645367412131</v>
      </c>
      <c r="Q21" s="3">
        <f t="shared" si="1"/>
        <v>0.96096096096096106</v>
      </c>
      <c r="R21" s="3">
        <f t="shared" si="1"/>
        <v>0.96317280453257781</v>
      </c>
      <c r="S21" s="3">
        <f t="shared" si="1"/>
        <v>0.96514745308310979</v>
      </c>
      <c r="T21" s="3">
        <f t="shared" si="1"/>
        <v>0.9669211195928753</v>
      </c>
      <c r="U21" s="3">
        <f t="shared" si="1"/>
        <v>0.96852300242130751</v>
      </c>
    </row>
    <row r="22" spans="1:21" x14ac:dyDescent="0.25">
      <c r="A22" s="2">
        <v>15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f t="shared" si="1"/>
        <v>0.95541401273885351</v>
      </c>
      <c r="Q22" s="3">
        <f t="shared" si="1"/>
        <v>0.95808383233532934</v>
      </c>
      <c r="R22" s="3">
        <f t="shared" si="1"/>
        <v>0.96045197740112986</v>
      </c>
      <c r="S22" s="3">
        <f t="shared" si="1"/>
        <v>0.96256684491978606</v>
      </c>
      <c r="T22" s="3">
        <f t="shared" si="1"/>
        <v>0.96446700507614225</v>
      </c>
      <c r="U22" s="3">
        <f t="shared" si="1"/>
        <v>0.96618357487922713</v>
      </c>
    </row>
    <row r="23" spans="1:21" x14ac:dyDescent="0.25">
      <c r="A23" s="2">
        <v>16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>
        <f t="shared" si="1"/>
        <v>0.95522388059701491</v>
      </c>
      <c r="R23" s="3">
        <f t="shared" si="1"/>
        <v>0.95774647887323938</v>
      </c>
      <c r="S23" s="3">
        <f t="shared" si="1"/>
        <v>0.96</v>
      </c>
      <c r="T23" s="3">
        <f t="shared" si="1"/>
        <v>0.96202531645569622</v>
      </c>
      <c r="U23" s="3">
        <f t="shared" si="1"/>
        <v>0.96385542168674687</v>
      </c>
    </row>
    <row r="24" spans="1:21" x14ac:dyDescent="0.25">
      <c r="A24" s="2">
        <v>17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>
        <f t="shared" ref="R24:U27" si="2">IF($A24&gt;R$6,"",1/(1+($A24-1)*$C$3/(R$6*$C$2)))</f>
        <v>0.9550561797752809</v>
      </c>
      <c r="S24" s="3">
        <f t="shared" si="2"/>
        <v>0.95744680851063824</v>
      </c>
      <c r="T24" s="3">
        <f t="shared" si="2"/>
        <v>0.95959595959595967</v>
      </c>
      <c r="U24" s="3">
        <f t="shared" si="2"/>
        <v>0.96153846153846145</v>
      </c>
    </row>
    <row r="25" spans="1:21" x14ac:dyDescent="0.25">
      <c r="A25" s="2">
        <v>18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>
        <f t="shared" si="2"/>
        <v>0.95490716180371349</v>
      </c>
      <c r="T25" s="3">
        <f t="shared" si="2"/>
        <v>0.95717884130982367</v>
      </c>
      <c r="U25" s="3">
        <f t="shared" si="2"/>
        <v>0.95923261390887293</v>
      </c>
    </row>
    <row r="26" spans="1:21" x14ac:dyDescent="0.25">
      <c r="A26" s="2">
        <v>19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>
        <f t="shared" si="2"/>
        <v>0.95477386934673369</v>
      </c>
      <c r="U26" s="3">
        <f t="shared" si="2"/>
        <v>0.95693779904306231</v>
      </c>
    </row>
    <row r="27" spans="1:21" x14ac:dyDescent="0.25">
      <c r="A27" s="2">
        <v>20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>
        <f t="shared" si="2"/>
        <v>0.95465393794749398</v>
      </c>
    </row>
    <row r="28" spans="1:21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5">
      <c r="A29" s="1" t="s">
        <v>4</v>
      </c>
      <c r="B29" s="3">
        <f>$C$3*$C$4*SUM(B8:B27)/(B6*$C$2)</f>
        <v>0.5</v>
      </c>
      <c r="C29" s="3">
        <f>$C$3*$C$4*SUM(C8:C27)/(C6*$C$2)</f>
        <v>0.49390243902439024</v>
      </c>
      <c r="D29" s="3">
        <f t="shared" ref="D29:U29" si="3">$C$3*$C$4*SUM(D8:D27)/(D6*$C$2)</f>
        <v>0.49189141547682008</v>
      </c>
      <c r="E29" s="3">
        <f t="shared" si="3"/>
        <v>0.49088993734649528</v>
      </c>
      <c r="F29" s="3">
        <f t="shared" si="3"/>
        <v>0.49029034147099632</v>
      </c>
      <c r="G29" s="3">
        <f t="shared" si="3"/>
        <v>0.48989114884571366</v>
      </c>
      <c r="H29" s="3">
        <f t="shared" si="3"/>
        <v>0.48960627475626706</v>
      </c>
      <c r="I29" s="3">
        <f t="shared" si="3"/>
        <v>0.48939276329403614</v>
      </c>
      <c r="J29" s="3">
        <f t="shared" si="3"/>
        <v>0.48922678422011512</v>
      </c>
      <c r="K29" s="3">
        <f t="shared" si="3"/>
        <v>0.48909405476142753</v>
      </c>
      <c r="L29" s="3">
        <f t="shared" si="3"/>
        <v>0.48898549350238435</v>
      </c>
      <c r="M29" s="3">
        <f t="shared" si="3"/>
        <v>0.4888950502415591</v>
      </c>
      <c r="N29" s="3">
        <f t="shared" si="3"/>
        <v>0.48881853869314867</v>
      </c>
      <c r="O29" s="3">
        <f t="shared" si="3"/>
        <v>0.48875297003504498</v>
      </c>
      <c r="P29" s="3">
        <f t="shared" si="3"/>
        <v>0.48869615332430916</v>
      </c>
      <c r="Q29" s="3">
        <f t="shared" si="3"/>
        <v>0.48864644590799972</v>
      </c>
      <c r="R29" s="3">
        <f t="shared" si="3"/>
        <v>0.48860259200798084</v>
      </c>
      <c r="S29" s="3">
        <f t="shared" si="3"/>
        <v>0.48856361515909563</v>
      </c>
      <c r="T29" s="3">
        <f t="shared" si="3"/>
        <v>0.48852874464313223</v>
      </c>
      <c r="U29" s="3">
        <f t="shared" si="3"/>
        <v>0.48849736401044735</v>
      </c>
    </row>
  </sheetData>
  <mergeCells count="4">
    <mergeCell ref="A2:B2"/>
    <mergeCell ref="A3:B3"/>
    <mergeCell ref="A4:B4"/>
    <mergeCell ref="A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13-3</vt:lpstr>
    </vt:vector>
  </TitlesOfParts>
  <Company>Riverside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Howard</dc:creator>
  <cp:lastModifiedBy>LaPlant, Stephanie</cp:lastModifiedBy>
  <dcterms:created xsi:type="dcterms:W3CDTF">2014-05-22T15:32:56Z</dcterms:created>
  <dcterms:modified xsi:type="dcterms:W3CDTF">2015-10-13T15:04:01Z</dcterms:modified>
</cp:coreProperties>
</file>